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82ab2fbc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予実" sheetId="1" r:id="R0213b6dc398a4d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"/>
    <x:numFmt numFmtId="201" formatCode="#,##0;(#,##0);&quot;—&quot;"/>
    <x:numFmt numFmtId="202" formatCode="0.0%"/>
  </x:numFmts>
  <x:fonts count="7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sz val="13"/>
      <x:color rgb="FF0055AA"/>
      <x:name val="Arial"/>
    </x:font>
    <x:font>
      <x:b/>
      <x:sz val="13"/>
      <x:color rgb="FFFFFFFF"/>
      <x:name val="Arial"/>
    </x:font>
    <x:font>
      <x:i/>
      <x:sz val="13"/>
      <x:color rgb="FF243B35"/>
      <x:name val="Arial"/>
    </x:font>
    <x:font>
      <x:b/>
      <x:i/>
      <x:sz val="13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2" fontId="6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9404a91ea4b08" /><Relationship Type="http://schemas.openxmlformats.org/officeDocument/2006/relationships/theme" Target="/xl/theme/theme1.xml" Id="Rf7c929eaf9b04091" /><Relationship Type="http://schemas.openxmlformats.org/officeDocument/2006/relationships/sharedStrings" Target="/xl/sharedStrings.xml" Id="Ref599a6bd1cc427f" /><Relationship Type="http://schemas.openxmlformats.org/officeDocument/2006/relationships/worksheet" Target="/xl/worksheets/sheet1.xml" Id="R0213b6dc398a4d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.780000686645508" hidden="0" customWidth="1"/>
    <x:col min="2" max="2" width="13.890000343322754" hidden="0" customWidth="1"/>
    <x:col min="3" max="3" width="13.890000343322754" hidden="0" customWidth="1"/>
    <x:col min="4" max="4" width="20" hidden="0" customWidth="1"/>
    <x:col min="5" max="5" width="11.670000076293945" hidden="0" customWidth="1"/>
    <x:col min="6" max="6" width="15" hidden="0" customWidth="1"/>
    <x:col min="7" max="7" width="37.220001220703125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月次予実管理表</x:v>
      </x:c>
      <x:c r="B2" s="2"/>
      <x:c r="C2" s="2"/>
      <x:c r="D2" s="2"/>
      <x:c r="E2" s="2"/>
      <x:c r="F2" s="2"/>
      <x:c r="G2" s="2"/>
    </x:row>
    <x:row r="3" ht="32" customHeight="1">
      <x:c r="A3" s="2" t="str">
        <x:v>対象月</x:v>
      </x:c>
      <x:c r="B3" s="6" t="d">
        <x:v>2026-10-01T00:00:00.000Z</x:v>
      </x:c>
      <x:c r="C3" s="2" t="str">
        <x:v>部門</x:v>
      </x:c>
      <x:c r="D3" s="7" t="str">
        <x:v>店舗A</x:v>
      </x:c>
      <x:c r="E3" s="2"/>
      <x:c r="F3" s="2"/>
      <x:c r="G3" s="2"/>
    </x:row>
    <x:row r="4" ht="32" customHeight="1">
      <x:c r="A4" s="2"/>
      <x:c r="B4" s="2"/>
      <x:c r="C4" s="2"/>
      <x:c r="D4" s="2"/>
      <x:c r="E4" s="2"/>
      <x:c r="F4" s="2"/>
      <x:c r="G4" s="2"/>
    </x:row>
    <x:row r="5" ht="36" customHeight="1">
      <x:c r="A5" s="10" t="str">
        <x:v>項目</x:v>
      </x:c>
      <x:c r="B5" s="10" t="str">
        <x:v>予算</x:v>
      </x:c>
      <x:c r="C5" s="10" t="str">
        <x:v>実績</x:v>
      </x:c>
      <x:c r="D5" s="10" t="str">
        <x:v>差額（実績−予算）</x:v>
      </x:c>
      <x:c r="E5" s="10" t="str">
        <x:v>予算比</x:v>
      </x:c>
      <x:c r="F5" s="10" t="str">
        <x:v>確認</x:v>
      </x:c>
      <x:c r="G5" s="10" t="str">
        <x:v>差が出た理由・次の対応</x:v>
      </x:c>
    </x:row>
    <x:row r="6" ht="62" customHeight="1">
      <x:c r="A6" s="2" t="str">
        <x:v>売上高</x:v>
      </x:c>
      <x:c r="B6" s="13" t="n">
        <x:v>1000000</x:v>
      </x:c>
      <x:c r="C6" s="13" t="n">
        <x:v>900000</x:v>
      </x:c>
      <x:c r="D6" s="17" t="n">
        <x:f>IF(COUNT(B6:C6)&lt;2,"",C6-B6)</x:f>
        <x:v>-100000</x:v>
      </x:c>
      <x:c r="E6" s="18" t="n">
        <x:f>IF(COUNT(B6:C6)&lt;2,"",IF(B6&lt;=0,"—",C6/B6))</x:f>
        <x:v>0.9</x:v>
      </x:c>
      <x:c r="F6" s="19" t="str">
        <x:f>IF(COUNT(B6:C6)&lt;2,"未入力",IF(C6&lt;B6,"未達","予算以上"))</x:f>
        <x:v>未達</x:v>
      </x:c>
      <x:c r="G6" s="12" t="str">
        <x:v>予定していた案件の計上が翌月へ。受注予定を再確認。</x:v>
      </x:c>
    </x:row>
    <x:row r="7" ht="62" customHeight="1">
      <x:c r="A7" s="2" t="str">
        <x:v>仕入原価</x:v>
      </x:c>
      <x:c r="B7" s="13" t="n">
        <x:v>400000</x:v>
      </x:c>
      <x:c r="C7" s="13" t="n">
        <x:v>380000</x:v>
      </x:c>
      <x:c r="D7" s="17" t="n">
        <x:f>IF(COUNT(B7:C7)&lt;2,"",C7-B7)</x:f>
        <x:v>-20000</x:v>
      </x:c>
      <x:c r="E7" s="18" t="n">
        <x:f>IF(COUNT(B7:C7)&lt;2,"",IF(B7&lt;=0,"—",C7/B7))</x:f>
        <x:v>0.95</x:v>
      </x:c>
      <x:c r="F7" s="19" t="str">
        <x:f>IF(COUNT(B7:C7)&lt;2,"未入力",IF(C7&gt;B7,"予算超過","予算以内"))</x:f>
        <x:v>予算以内</x:v>
      </x:c>
      <x:c r="G7" s="12" t="str">
        <x:v>売上減に伴い仕入も減少。</x:v>
      </x:c>
    </x:row>
    <x:row r="8" ht="62" customHeight="1">
      <x:c r="A8" s="2" t="str">
        <x:v>人件費</x:v>
      </x:c>
      <x:c r="B8" s="13" t="n">
        <x:v>300000</x:v>
      </x:c>
      <x:c r="C8" s="13" t="n">
        <x:v>300000</x:v>
      </x:c>
      <x:c r="D8" s="17" t="n">
        <x:f>IF(COUNT(B8:C8)&lt;2,"",C8-B8)</x:f>
        <x:v>0</x:v>
      </x:c>
      <x:c r="E8" s="18" t="n">
        <x:f>IF(COUNT(B8:C8)&lt;2,"",IF(B8&lt;=0,"—",C8/B8))</x:f>
        <x:v>1</x:v>
      </x:c>
      <x:c r="F8" s="19" t="str">
        <x:f>IF(COUNT(B8:C8)&lt;2,"未入力",IF(C8&gt;B8,"予算超過","予算以内"))</x:f>
        <x:v>予算以内</x:v>
      </x:c>
      <x:c r="G8" s="12" t="str">
        <x:v>予算どおり。</x:v>
      </x:c>
    </x:row>
    <x:row r="9" ht="62" customHeight="1">
      <x:c r="A9" s="2" t="str">
        <x:v>その他経費</x:v>
      </x:c>
      <x:c r="B9" s="13" t="n">
        <x:v>100000</x:v>
      </x:c>
      <x:c r="C9" s="13" t="n">
        <x:v>80000</x:v>
      </x:c>
      <x:c r="D9" s="17" t="n">
        <x:f>IF(COUNT(B9:C9)&lt;2,"",C9-B9)</x:f>
        <x:v>-20000</x:v>
      </x:c>
      <x:c r="E9" s="18" t="n">
        <x:f>IF(COUNT(B9:C9)&lt;2,"",IF(B9&lt;=0,"—",C9/B9))</x:f>
        <x:v>0.8</x:v>
      </x:c>
      <x:c r="F9" s="19" t="str">
        <x:f>IF(COUNT(B9:C9)&lt;2,"未入力",IF(C9&gt;B9,"予算超過","予算以内"))</x:f>
        <x:v>予算以内</x:v>
      </x:c>
      <x:c r="G9" s="12" t="str">
        <x:v>広告の掲載開始を翌月へ変更。</x:v>
      </x:c>
    </x:row>
    <x:row r="10" ht="62" customHeight="1">
      <x:c r="A10" s="10" t="str">
        <x:v>営業利益</x:v>
      </x:c>
      <x:c r="B10" s="24" t="n">
        <x:f>IF(COUNT(B6:B9)&lt;4,"",B6-SUM(B7:B9))</x:f>
        <x:v>200000</x:v>
      </x:c>
      <x:c r="C10" s="24" t="n">
        <x:f>IF(COUNT(C6:C9)&lt;4,"",C6-SUM(C7:C9))</x:f>
        <x:v>140000</x:v>
      </x:c>
      <x:c r="D10" s="24" t="n">
        <x:f>IF(COUNT(B10:C10)&lt;2,"",C10-B10)</x:f>
        <x:v>-60000</x:v>
      </x:c>
      <x:c r="E10" s="25" t="n">
        <x:f>IF(COUNT(B10:C10)&lt;2,"",IF(B10&lt;=0,"—",C10/B10))</x:f>
        <x:v>0.7</x:v>
      </x:c>
      <x:c r="F10" s="10" t="str">
        <x:f>IF(COUNT(B10:C10)&lt;2,"未入力",IF(C10&lt;B10,"未達","予算以上"))</x:f>
        <x:v>未達</x:v>
      </x:c>
      <x:c r="G10" s="12" t="str">
        <x:v>売上減10万円と費用減4万円で、利益は6万円減。</x:v>
      </x:c>
    </x:row>
    <x:row r="11" ht="32" customHeight="1">
      <x:c r="A11" s="2"/>
      <x:c r="B11" s="2"/>
      <x:c r="C11" s="2"/>
      <x:c r="D11" s="2"/>
      <x:c r="E11" s="2"/>
      <x:c r="F11" s="2"/>
      <x:c r="G11" s="2"/>
    </x:row>
    <x:row r="12" ht="32" customHeight="1">
      <x:c r="A12" s="2" t="str">
        <x:v>金額は円。売上・費用は同じ対象月、同じ税込／税抜の基準で入力。作例は税抜。</x:v>
      </x:c>
      <x:c r="B12" s="2"/>
      <x:c r="C12" s="2"/>
      <x:c r="D12" s="2"/>
      <x:c r="E12" s="2"/>
      <x:c r="F12" s="2"/>
      <x:c r="G12" s="2"/>
    </x:row>
    <x:row r="13" ht="32" customHeight="1">
      <x:c r="A13" s="2" t="str">
        <x:v>黄色が入力欄。実績0円は0と入力。未集計の実績は空欄で残します。</x:v>
      </x:c>
      <x:c r="B13" s="2"/>
      <x:c r="C13" s="2"/>
      <x:c r="D13" s="2"/>
      <x:c r="E13" s="2"/>
      <x:c r="F13" s="2"/>
      <x:c r="G13" s="2"/>
    </x:row>
    <x:row r="14" ht="32" customHeight="1">
      <x:c r="A14" s="2" t="str">
        <x:v>差額は実績−予算。費用のプラスは予算超過。予算が0円以下なら予算比は「—」。</x:v>
      </x:c>
      <x:c r="B14" s="2"/>
      <x:c r="C14" s="2"/>
      <x:c r="D14" s="2"/>
      <x:c r="E14" s="2"/>
      <x:c r="F14" s="2"/>
      <x:c r="G14" s="2"/>
    </x:row>
    <x:row r="15" ht="32" customHeight="1">
      <x:c r="A15" s="2"/>
      <x:c r="B15" s="2"/>
      <x:c r="C15" s="2"/>
      <x:c r="D15" s="2"/>
      <x:c r="E15" s="2"/>
      <x:c r="F15" s="2"/>
      <x:c r="G15" s="2"/>
    </x:row>
    <x:row r="16" ht="32" customHeight="1">
      <x:c r="A16" s="2" t="str">
        <x:v>練習用の架空データ。SpreadHub https://kuti-komi.site/</x:v>
      </x:c>
      <x:c r="B16" s="2"/>
      <x:c r="C16" s="2"/>
      <x:c r="D16" s="2"/>
      <x:c r="E16" s="2"/>
      <x:c r="F16" s="2"/>
      <x:c r="G16" s="2"/>
    </x:row>
  </x:sheetData>
  <x:conditionalFormatting sqref="F6:F10">
    <x:cfRule type="containsText" dxfId="0" priority="1" operator="containsText" text="未達"/>
    <x:cfRule type="containsText" dxfId="1" priority="2" operator="containsText" text="予算超過"/>
    <x:cfRule type="containsText" dxfId="2" priority="3" operator="containsText" text="未入力"/>
  </x:conditionalFormatting>
  <x:pageMargins left="0.7" right="0.7" top="0.75" bottom="0.75" header="0.3" footer="0.3"/>
</x:worksheet>
</file>