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ede483c794e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資金繰り表" sheetId="1" r:id="R1d11bcdf1701468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/m"/>
    <x:numFmt numFmtId="201" formatCode="#,##0;(#,##0);&quot;—&quot;"/>
  </x:numFmts>
  <x:fonts count="7">
    <x:font>
      <x:sz val="11"/>
      <x:name val="Carlito"/>
    </x:font>
    <x:font>
      <x:sz val="13"/>
      <x:color rgb="FF243B35"/>
      <x:name val="Arial"/>
    </x:font>
    <x:font>
      <x:b/>
      <x:sz val="18"/>
      <x:color rgb="FF243B35"/>
      <x:name val="Arial"/>
    </x:font>
    <x:font>
      <x:b/>
      <x:sz val="13"/>
      <x:color rgb="FFFFFFFF"/>
      <x:name val="Arial"/>
    </x:font>
    <x:font>
      <x:b/>
      <x:sz val="13"/>
      <x:color rgb="FF0055AA"/>
      <x:name val="Arial"/>
    </x:font>
    <x:font>
      <x:sz val="13"/>
      <x:color rgb="FF0055AA"/>
      <x:name val="Arial"/>
    </x:font>
    <x:font>
      <x:b/>
      <x:sz val="15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6C61"/>
      </x:patternFill>
    </x:fill>
    <x:fill>
      <x:patternFill patternType="solid">
        <x:fgColor rgb="FFEDF6F3"/>
      </x:patternFill>
    </x:fill>
    <x:fill>
      <x:patternFill patternType="solid">
        <x:fgColor rgb="FFFFF5D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20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3" fillId="4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1" fontId="5" fillId="4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 applyAlignment="1">
      <x:alignment vertical="center" wrapText="1"/>
    </x:xf>
    <x:xf numFmtId="201" fontId="6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A52824"/>
      </x:font>
      <x:fill>
        <x:patternFill patternType="solid">
          <x:bgColor rgb="FFFCE8E6"/>
        </x:patternFill>
      </x:fill>
    </x:dxf>
    <x:dxf>
      <x:font>
        <x:color rgb="FF82551E"/>
      </x:font>
      <x:fill>
        <x:patternFill patternType="solid">
          <x:bgColor rgb="FFFFF0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8b40ffb3c3483f" /><Relationship Type="http://schemas.openxmlformats.org/officeDocument/2006/relationships/theme" Target="/xl/theme/theme1.xml" Id="Rdaaecbff3fab4c48" /><Relationship Type="http://schemas.openxmlformats.org/officeDocument/2006/relationships/sharedStrings" Target="/xl/sharedStrings.xml" Id="R35f27d6699cf4547" /><Relationship Type="http://schemas.openxmlformats.org/officeDocument/2006/relationships/worksheet" Target="/xl/worksheets/sheet1.xml" Id="R1d11bcdf1701468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6C61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7.219999313354492" hidden="0" customWidth="1"/>
    <x:col min="2" max="2" width="19.440000534057617" hidden="0" customWidth="1"/>
    <x:col min="3" max="3" width="19.440000534057617" hidden="0" customWidth="1"/>
    <x:col min="4" max="4" width="19.440000534057617" hidden="0" customWidth="1"/>
  </x:cols>
  <x:sheetData>
    <x:row r="1" ht="32" customHeight="1">
      <x:c r="A1" s="2"/>
      <x:c r="B1" s="2"/>
      <x:c r="C1" s="2"/>
      <x:c r="D1" s="2"/>
    </x:row>
    <x:row r="2" ht="32" customHeight="1">
      <x:c r="A2" s="3" t="str">
        <x:v>3か月の資金繰り表</x:v>
      </x:c>
      <x:c r="B2" s="2"/>
      <x:c r="C2" s="2"/>
      <x:c r="D2" s="2"/>
    </x:row>
    <x:row r="3" ht="32" customHeight="1">
      <x:c r="A3" s="2" t="str">
        <x:v>架空の予定。金額は円・実際に入出金する総額で入力。</x:v>
      </x:c>
      <x:c r="B3" s="2"/>
      <x:c r="C3" s="2"/>
      <x:c r="D3" s="2"/>
    </x:row>
    <x:row r="4" ht="32" customHeight="1">
      <x:c r="A4" s="2"/>
      <x:c r="B4" s="2"/>
      <x:c r="C4" s="2"/>
      <x:c r="D4" s="2"/>
    </x:row>
    <x:row r="5" ht="36" customHeight="1">
      <x:c r="A5" s="6" t="str">
        <x:v>項目</x:v>
      </x:c>
      <x:c r="B5" s="10" t="d">
        <x:v>2026-10-01T00:00:00.000Z</x:v>
      </x:c>
      <x:c r="C5" s="7" t="n">
        <x:f>EDATE(B5,1)</x:f>
        <x:v>46327</x:v>
      </x:c>
      <x:c r="D5" s="7" t="n">
        <x:f>EDATE(C5,1)</x:f>
        <x:v>46357</x:v>
      </x:c>
    </x:row>
    <x:row r="6" ht="32" customHeight="1">
      <x:c r="A6" s="2" t="str">
        <x:v>月初繰越</x:v>
      </x:c>
      <x:c r="B6" s="13" t="n">
        <x:v>500000</x:v>
      </x:c>
      <x:c r="C6" s="14" t="n">
        <x:f>IF(COUNT(B19)=0,"",B19)</x:f>
        <x:v>195000</x:v>
      </x:c>
      <x:c r="D6" s="14" t="n">
        <x:f>IF(COUNT(C19)=0,"",C19)</x:f>
        <x:v>190000</x:v>
      </x:c>
    </x:row>
    <x:row r="7" ht="32" customHeight="1">
      <x:c r="A7" s="2"/>
      <x:c r="B7" s="14"/>
      <x:c r="C7" s="14"/>
      <x:c r="D7" s="14"/>
    </x:row>
    <x:row r="8" ht="32" customHeight="1">
      <x:c r="A8" s="2" t="str">
        <x:v>売上代金の入金</x:v>
      </x:c>
      <x:c r="B8" s="13" t="n">
        <x:v>600000</x:v>
      </x:c>
      <x:c r="C8" s="13" t="n">
        <x:v>900000</x:v>
      </x:c>
      <x:c r="D8" s="13" t="n">
        <x:v>800000</x:v>
      </x:c>
    </x:row>
    <x:row r="9" ht="32" customHeight="1">
      <x:c r="A9" s="2" t="str">
        <x:v>その他の入金</x:v>
      </x:c>
      <x:c r="B9" s="13" t="n">
        <x:v>0</x:v>
      </x:c>
      <x:c r="C9" s="13" t="n">
        <x:v>0</x:v>
      </x:c>
      <x:c r="D9" s="13" t="n">
        <x:v>0</x:v>
      </x:c>
    </x:row>
    <x:row r="10" ht="32" customHeight="1">
      <x:c r="A10" s="2" t="str">
        <x:v>入金合計</x:v>
      </x:c>
      <x:c r="B10" s="15" t="n">
        <x:f>IF(COUNT(B8:B9)&lt;2,"",SUM(B8:B9))</x:f>
        <x:v>600000</x:v>
      </x:c>
      <x:c r="C10" s="15" t="n">
        <x:f>IF(COUNT(C8:C9)&lt;2,"",SUM(C8:C9))</x:f>
        <x:v>900000</x:v>
      </x:c>
      <x:c r="D10" s="15" t="n">
        <x:f>IF(COUNT(D8:D9)&lt;2,"",SUM(D8:D9))</x:f>
        <x:v>800000</x:v>
      </x:c>
    </x:row>
    <x:row r="11" ht="32" customHeight="1">
      <x:c r="A11" s="2"/>
      <x:c r="B11" s="14"/>
      <x:c r="C11" s="14"/>
      <x:c r="D11" s="14"/>
    </x:row>
    <x:row r="12" ht="32" customHeight="1">
      <x:c r="A12" s="2" t="str">
        <x:v>仕入・外注の支払</x:v>
      </x:c>
      <x:c r="B12" s="13" t="n">
        <x:v>350000</x:v>
      </x:c>
      <x:c r="C12" s="13" t="n">
        <x:v>450000</x:v>
      </x:c>
      <x:c r="D12" s="13" t="n">
        <x:v>400000</x:v>
      </x:c>
    </x:row>
    <x:row r="13" ht="32" customHeight="1">
      <x:c r="A13" s="2" t="str">
        <x:v>給与・家賃等の支払</x:v>
      </x:c>
      <x:c r="B13" s="13" t="n">
        <x:v>400000</x:v>
      </x:c>
      <x:c r="C13" s="13" t="n">
        <x:v>400000</x:v>
      </x:c>
      <x:c r="D13" s="13" t="n">
        <x:v>400000</x:v>
      </x:c>
    </x:row>
    <x:row r="14" ht="32" customHeight="1">
      <x:c r="A14" s="2" t="str">
        <x:v>設備の支払</x:v>
      </x:c>
      <x:c r="B14" s="13" t="n">
        <x:v>100000</x:v>
      </x:c>
      <x:c r="C14" s="13" t="n">
        <x:v>0</x:v>
      </x:c>
      <x:c r="D14" s="13" t="n">
        <x:v>0</x:v>
      </x:c>
    </x:row>
    <x:row r="15" ht="32" customHeight="1">
      <x:c r="A15" s="2" t="str">
        <x:v>借入元金の返済</x:v>
      </x:c>
      <x:c r="B15" s="13" t="n">
        <x:v>50000</x:v>
      </x:c>
      <x:c r="C15" s="13" t="n">
        <x:v>50000</x:v>
      </x:c>
      <x:c r="D15" s="13" t="n">
        <x:v>50000</x:v>
      </x:c>
    </x:row>
    <x:row r="16" ht="32" customHeight="1">
      <x:c r="A16" s="2" t="str">
        <x:v>支払利息</x:v>
      </x:c>
      <x:c r="B16" s="13" t="n">
        <x:v>5000</x:v>
      </x:c>
      <x:c r="C16" s="13" t="n">
        <x:v>5000</x:v>
      </x:c>
      <x:c r="D16" s="13" t="n">
        <x:v>5000</x:v>
      </x:c>
    </x:row>
    <x:row r="17" ht="32" customHeight="1">
      <x:c r="A17" s="2" t="str">
        <x:v>出金合計</x:v>
      </x:c>
      <x:c r="B17" s="15" t="n">
        <x:f>IF(COUNT(B12:B16)&lt;5,"",SUM(B12:B16))</x:f>
        <x:v>905000</x:v>
      </x:c>
      <x:c r="C17" s="15" t="n">
        <x:f>IF(COUNT(C12:C16)&lt;5,"",SUM(C12:C16))</x:f>
        <x:v>905000</x:v>
      </x:c>
      <x:c r="D17" s="15" t="n">
        <x:f>IF(COUNT(D12:D16)&lt;5,"",SUM(D12:D16))</x:f>
        <x:v>855000</x:v>
      </x:c>
    </x:row>
    <x:row r="18" ht="32" customHeight="1">
      <x:c r="A18" s="2" t="str">
        <x:v>当月収支</x:v>
      </x:c>
      <x:c r="B18" s="15" t="n">
        <x:f>IF(COUNT(B10,B17)&lt;2,"",B10-B17)</x:f>
        <x:v>-305000</x:v>
      </x:c>
      <x:c r="C18" s="15" t="n">
        <x:f>IF(COUNT(C10,C17)&lt;2,"",C10-C17)</x:f>
        <x:v>-5000</x:v>
      </x:c>
      <x:c r="D18" s="15" t="n">
        <x:f>IF(COUNT(D10,D17)&lt;2,"",D10-D17)</x:f>
        <x:v>-55000</x:v>
      </x:c>
    </x:row>
    <x:row r="19" ht="36" customHeight="1">
      <x:c r="A19" s="6" t="str">
        <x:v>月末残高</x:v>
      </x:c>
      <x:c r="B19" s="19" t="n">
        <x:f>IF(COUNT(B6,B18)&lt;2,"",SUM(B6,B18))</x:f>
        <x:v>195000</x:v>
      </x:c>
      <x:c r="C19" s="19" t="n">
        <x:f>IF(COUNT(C6,C18)&lt;2,"",SUM(C6,C18))</x:f>
        <x:v>190000</x:v>
      </x:c>
      <x:c r="D19" s="19" t="n">
        <x:f>IF(COUNT(D6,D18)&lt;2,"",SUM(D6,D18))</x:f>
        <x:v>135000</x:v>
      </x:c>
    </x:row>
    <x:row r="20" ht="32" customHeight="1">
      <x:c r="A20" s="2"/>
      <x:c r="B20" s="2"/>
      <x:c r="C20" s="2"/>
      <x:c r="D20" s="2"/>
    </x:row>
    <x:row r="21" ht="32" customHeight="1">
      <x:c r="A21" s="2" t="str">
        <x:v>残高の確認</x:v>
      </x:c>
      <x:c r="B21" s="8" t="str">
        <x:f>IF(COUNT(B19,$B$23)&lt;2,"入力確認",IF(B19&lt;0,"残高不足",IF(B19&lt;$B$23,"基準未満","基準以上")))</x:f>
        <x:v>基準未満</x:v>
      </x:c>
      <x:c r="C21" s="8" t="str">
        <x:f>IF(COUNT(C19,$B$23)&lt;2,"入力確認",IF(C19&lt;0,"残高不足",IF(C19&lt;$B$23,"基準未満","基準以上")))</x:f>
        <x:v>基準未満</x:v>
      </x:c>
      <x:c r="D21" s="8" t="str">
        <x:f>IF(COUNT(D19,$B$23)&lt;2,"入力確認",IF(D19&lt;0,"残高不足",IF(D19&lt;$B$23,"基準未満","基準以上")))</x:f>
        <x:v>基準未満</x:v>
      </x:c>
    </x:row>
    <x:row r="22" ht="32" customHeight="1">
      <x:c r="A22" s="2"/>
      <x:c r="B22" s="2"/>
      <x:c r="C22" s="2"/>
      <x:c r="D22" s="2"/>
    </x:row>
    <x:row r="23" ht="32" customHeight="1">
      <x:c r="A23" s="2" t="str">
        <x:v>確認基準額</x:v>
      </x:c>
      <x:c r="B23" s="13" t="n">
        <x:v>200000</x:v>
      </x:c>
      <x:c r="C23" s="2"/>
      <x:c r="D23" s="2"/>
    </x:row>
    <x:row r="24" ht="32" customHeight="1">
      <x:c r="A24" s="2"/>
      <x:c r="B24" s="2"/>
      <x:c r="C24" s="2"/>
      <x:c r="D24" s="2"/>
    </x:row>
    <x:row r="25" ht="32" customHeight="1">
      <x:c r="A25" s="2" t="str">
        <x:v>黄色を入力。該当する入出金がない場合は0。空欄の月は集計を保留します。</x:v>
      </x:c>
      <x:c r="B25" s="2"/>
      <x:c r="C25" s="2"/>
      <x:c r="D25" s="2"/>
    </x:row>
    <x:row r="26" ht="32" customHeight="1">
      <x:c r="A26" s="2" t="str">
        <x:v>月初繰越は初月のみ入力。翌月以降は前月の月末残高を引き継ぎます。</x:v>
      </x:c>
      <x:c r="B26" s="2"/>
      <x:c r="C26" s="2"/>
      <x:c r="D26" s="2"/>
    </x:row>
    <x:row r="27" ht="32" customHeight="1">
      <x:c r="A27" s="2" t="str">
        <x:v>確認基準額は自社で設定する目安。この作例では200,000円。</x:v>
      </x:c>
      <x:c r="B27" s="2"/>
      <x:c r="C27" s="2"/>
      <x:c r="D27" s="2"/>
    </x:row>
    <x:row r="28" ht="32" customHeight="1">
      <x:c r="A28" s="2" t="str">
        <x:v>作成：SpreadHub https://kuti-komi.site/</x:v>
      </x:c>
      <x:c r="B28" s="2"/>
      <x:c r="C28" s="2"/>
      <x:c r="D28" s="2"/>
    </x:row>
  </x:sheetData>
  <x:conditionalFormatting sqref="B21:D21">
    <x:cfRule type="containsText" dxfId="0" priority="1" operator="containsText" text="残高不足"/>
    <x:cfRule type="containsText" dxfId="1" priority="2" operator="containsText" text="基準未満"/>
  </x:conditionalFormatting>
  <x:pageMargins left="0.7" right="0.7" top="0.75" bottom="0.75" header="0.3" footer="0.3"/>
</x:worksheet>
</file>