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238075db4f7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請求書" sheetId="1" ns1:id="R69cb9e7585d2477a"/>
  </sheets>
  <definedNames>
    <definedName name="_xlnm.Print_Area" localSheetId="0">'請求書'!$A$2:$F$38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/m/d"/>
    <x:numFmt numFmtId="202" formatCode="#,##0"/>
    <x:numFmt numFmtId="203" formatCode="0%"/>
  </x:numFmts>
  <x:fonts count="9">
    <x:font>
      <x:sz val="11"/>
      <x:name val="Carlito"/>
    </x:font>
    <x:font>
      <x:sz val="13"/>
      <x:color rgb="FF243B35"/>
      <x:name val="Arial"/>
    </x:font>
    <x:font>
      <x:b/>
      <x:sz val="19"/>
      <x:color rgb="FF243B35"/>
      <x:name val="Arial"/>
    </x:font>
    <x:font>
      <x:sz val="13"/>
      <x:color rgb="FF0055AA"/>
      <x:name val="Arial"/>
    </x:font>
    <x:font>
      <x:sz val="12"/>
      <x:color rgb="FF0055AA"/>
      <x:name val="Arial"/>
    </x:font>
    <x:font>
      <x:b/>
      <x:sz val="17"/>
      <x:color rgb="FFFFFFFF"/>
      <x:name val="Arial"/>
    </x:font>
    <x:font>
      <x:sz val="12"/>
      <x:color rgb="FF243B35"/>
      <x:name val="Arial"/>
    </x:font>
    <x:font>
      <x:b/>
      <x:sz val="13"/>
      <x:color rgb="FFFFFFFF"/>
      <x:name val="Arial"/>
    </x:font>
    <x:font>
      <x:b/>
      <x:sz val="13"/>
      <x:color rgb="FF243B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2E3DF"/>
      </x:bottom>
      <x:diagonal/>
    </x:border>
    <x:border>
      <x:left/>
      <x:right/>
      <x:top style="medium">
        <x:color rgb="FF176C61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3" fontId="3" fillId="2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202" fontId="8" fillId="4" borderId="2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766e13fab475f" /><Relationship Type="http://schemas.openxmlformats.org/officeDocument/2006/relationships/theme" Target="/xl/theme/theme1.xml" Id="Rd440ac3c0992499e" /><Relationship Type="http://schemas.openxmlformats.org/officeDocument/2006/relationships/sharedStrings" Target="/xl/sharedStrings.xml" Id="R57d56757ad2b4945" /><Relationship Type="http://schemas.openxmlformats.org/officeDocument/2006/relationships/worksheet" Target="/xl/worksheets/sheet1.xml" Id="R69cb9e7585d247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/>
  </sheetViews>
  <sheetFormatPr defaultRowHeight="15"/>
  <cols>
    <col min="1" max="1" width="18.889999389648438" hidden="0" customWidth="1"/>
    <col min="2" max="2" width="6.670000076293945" hidden="0" customWidth="1"/>
    <col min="3" max="3" width="6.110000133514404" hidden="0" customWidth="1"/>
    <col min="4" max="4" width="12.220000267028809" hidden="0" customWidth="1"/>
    <col min="5" max="5" width="9.4399995803833" hidden="0" customWidth="1"/>
    <col min="6" max="6" width="12.779999732971191" hidden="0" customWidth="1"/>
  </cols>
  <sheetData>
    <row r="1" ht="8" customHeight="1">
      <c r="A1" s="2"/>
      <c r="B1" s="2"/>
      <c r="C1" s="2"/>
      <c r="D1" s="2"/>
      <c r="E1" s="2"/>
      <c r="F1" s="2"/>
    </row>
    <row r="2" ht="36" customHeight="1">
      <c r="A2" s="3" t="str">
        <v>請求書</v>
      </c>
      <c r="B2" s="2"/>
      <c r="C2" s="2"/>
      <c r="D2" s="2"/>
      <c r="E2" s="2"/>
      <c r="F2" s="2"/>
    </row>
    <row r="3" ht="8" customHeight="1">
      <c r="A3" s="2"/>
      <c r="B3" s="2"/>
      <c r="C3" s="2"/>
      <c r="D3" s="2"/>
      <c r="E3" s="2"/>
      <c r="F3" s="2"/>
    </row>
    <row r="4" ht="19" customHeight="1">
      <c r="A4" s="2" t="str">
        <v>宛先</v>
      </c>
      <c r="B4" s="5" t="str">
        <v>青空商店 御中</v>
      </c>
      <c r="C4" s="5"/>
      <c r="D4" s="5"/>
      <c r="E4" s="2" t="str">
        <v>請求番号</v>
      </c>
      <c r="F4" s="8" t="str">
        <v>I-202610-001</v>
      </c>
    </row>
    <row r="5" ht="19" customHeight="1">
      <c r="A5" s="2" t="str">
        <v>件名</v>
      </c>
      <c r="B5" s="5" t="str">
        <v>Webサイト更新</v>
      </c>
      <c r="C5" s="5"/>
      <c r="D5" s="5"/>
      <c r="E5" s="2" t="str">
        <v>発行日</v>
      </c>
      <c r="F5" s="9" t="d">
        <v>2026-10-08T00:00:00.000Z</v>
      </c>
    </row>
    <row r="6" ht="19" customHeight="1">
      <c r="A6" s="2" t="str">
        <v>取引年月日</v>
      </c>
      <c r="B6" s="9" t="d">
        <v>2026-09-30T00:00:00.000Z</v>
      </c>
      <c r="C6" s="5"/>
      <c r="D6" s="5"/>
      <c r="E6" s="2" t="str">
        <v>支払期限</v>
      </c>
      <c r="F6" s="9" t="d">
        <v>2026-11-30T00:00:00.000Z</v>
      </c>
    </row>
    <row r="7" ht="8" customHeight="1">
      <c r="A7" s="2"/>
      <c r="B7" s="2"/>
      <c r="C7" s="2"/>
      <c r="D7" s="2"/>
      <c r="E7" s="2"/>
      <c r="F7" s="2"/>
    </row>
    <row r="8" ht="36" customHeight="1">
      <c r="A8" s="11" t="str">
        <v>ご請求金額（円）</v>
      </c>
      <c r="B8" s="11"/>
      <c r="C8" s="11"/>
      <c r="D8" s="11"/>
      <c r="E8" s="12" t="n">
        <f>IF(ISNUMBER(F28),F28,"")</f>
        <v>62700</v>
      </c>
      <c r="F8" s="11"/>
    </row>
    <row r="9" ht="8" customHeight="1">
      <c r="A9" s="2"/>
      <c r="B9" s="2"/>
      <c r="C9" s="2"/>
      <c r="D9" s="2"/>
      <c r="E9" s="2"/>
      <c r="F9" s="2"/>
    </row>
    <row r="10" ht="32" customHeight="1">
      <c r="A10" s="14" t="str">
        <v>黄色は入力欄、薄緑は計算欄。送付前にこの説明を消してください。</v>
      </c>
      <c r="B10" s="14"/>
      <c r="C10" s="14"/>
      <c r="D10" s="14"/>
      <c r="E10" s="14"/>
      <c r="F10" s="14"/>
    </row>
    <row r="11" ht="32" customHeight="1">
      <c r="A11" s="17" t="str">
        <v>品名・作業内容</v>
      </c>
      <c r="B11" s="17" t="str">
        <v>数量</v>
      </c>
      <c r="C11" s="17" t="str">
        <v>単位</v>
      </c>
      <c r="D11" s="17" t="str">
        <v>税抜単価</v>
      </c>
      <c r="E11" s="17" t="str">
        <v>税率</v>
      </c>
      <c r="F11" s="17" t="str">
        <v>税抜金額</v>
      </c>
    </row>
    <row r="12" ht="22" customHeight="1">
      <c r="A12" s="5" t="str">
        <v>ページ更新</v>
      </c>
      <c r="B12" s="5" t="n">
        <v>3</v>
      </c>
      <c r="C12" s="5" t="str">
        <v>ページ</v>
      </c>
      <c r="D12" s="20" t="n">
        <v>12000</v>
      </c>
      <c r="E12" s="22" t="n">
        <v>0.1</v>
      </c>
      <c r="F12" s="34" t="n">
        <f>IF(COUNTA(A12:E12)=0,"",IF(A12="","品名未入力",IF(COUNT(B12,D12)&lt;2,"数量・単価未入力",IF(OR(B12&lt;0,D12&lt;0),"数量・単価を確認",IF(OR(E12=8%,E12=10%),ROUND(B12*D12,0),"税率を確認")))))</f>
        <v>36000</v>
      </c>
    </row>
    <row r="13" ht="22" customHeight="1">
      <c r="A13" s="5" t="str">
        <v>バナー制作</v>
      </c>
      <c r="B13" s="5" t="n">
        <v>2</v>
      </c>
      <c r="C13" s="5" t="str">
        <v>点</v>
      </c>
      <c r="D13" s="20" t="n">
        <v>8000</v>
      </c>
      <c r="E13" s="22" t="n">
        <v>0.1</v>
      </c>
      <c r="F13" s="34" t="n">
        <f>IF(COUNTA(A13:E13)=0,"",IF(A13="","品名未入力",IF(COUNT(B13,D13)&lt;2,"数量・単価未入力",IF(OR(B13&lt;0,D13&lt;0),"数量・単価を確認",IF(OR(E13=8%,E13=10%),ROUND(B13*D13,0),"税率を確認")))))</f>
        <v>16000</v>
      </c>
    </row>
    <row r="14" ht="22" customHeight="1">
      <c r="A14" s="5" t="str">
        <v>公開前の確認</v>
      </c>
      <c r="B14" s="5" t="n">
        <v>1</v>
      </c>
      <c r="C14" s="5" t="str">
        <v>式</v>
      </c>
      <c r="D14" s="20" t="n">
        <v>5000</v>
      </c>
      <c r="E14" s="22" t="n">
        <v>0.1</v>
      </c>
      <c r="F14" s="34" t="n">
        <f>IF(COUNTA(A14:E14)=0,"",IF(A14="","品名未入力",IF(COUNT(B14,D14)&lt;2,"数量・単価未入力",IF(OR(B14&lt;0,D14&lt;0),"数量・単価を確認",IF(OR(E14=8%,E14=10%),ROUND(B14*D14,0),"税率を確認")))))</f>
        <v>5000</v>
      </c>
    </row>
    <row r="15" ht="22" customHeight="1">
      <c r="A15" s="5"/>
      <c r="B15" s="5"/>
      <c r="C15" s="5"/>
      <c r="D15" s="20"/>
      <c r="E15" s="22"/>
      <c r="F15" s="34" t="str">
        <f>IF(COUNTA(A15:E15)=0,"",IF(A15="","品名未入力",IF(COUNT(B15,D15)&lt;2,"数量・単価未入力",IF(OR(B15&lt;0,D15&lt;0),"数量・単価を確認",IF(OR(E15=8%,E15=10%),ROUND(B15*D15,0),"税率を確認")))))</f>
      </c>
    </row>
    <row r="16" ht="22" customHeight="1">
      <c r="A16" s="5"/>
      <c r="B16" s="5"/>
      <c r="C16" s="5"/>
      <c r="D16" s="20"/>
      <c r="E16" s="22"/>
      <c r="F16" s="34" t="str">
        <f>IF(COUNTA(A16:E16)=0,"",IF(A16="","品名未入力",IF(COUNT(B16,D16)&lt;2,"数量・単価未入力",IF(OR(B16&lt;0,D16&lt;0),"数量・単価を確認",IF(OR(E16=8%,E16=10%),ROUND(B16*D16,0),"税率を確認")))))</f>
      </c>
    </row>
    <row r="17" ht="22" customHeight="1">
      <c r="A17" s="5"/>
      <c r="B17" s="5"/>
      <c r="C17" s="5"/>
      <c r="D17" s="20"/>
      <c r="E17" s="22"/>
      <c r="F17" s="34" t="str">
        <f>IF(COUNTA(A17:E17)=0,"",IF(A17="","品名未入力",IF(COUNT(B17,D17)&lt;2,"数量・単価未入力",IF(OR(B17&lt;0,D17&lt;0),"数量・単価を確認",IF(OR(E17=8%,E17=10%),ROUND(B17*D17,0),"税率を確認")))))</f>
      </c>
    </row>
    <row r="18" ht="22" customHeight="1">
      <c r="A18" s="5"/>
      <c r="B18" s="5"/>
      <c r="C18" s="5"/>
      <c r="D18" s="20"/>
      <c r="E18" s="22"/>
      <c r="F18" s="34" t="str">
        <f>IF(COUNTA(A18:E18)=0,"",IF(A18="","品名未入力",IF(COUNT(B18,D18)&lt;2,"数量・単価未入力",IF(OR(B18&lt;0,D18&lt;0),"数量・単価を確認",IF(OR(E18=8%,E18=10%),ROUND(B18*D18,0),"税率を確認")))))</f>
      </c>
    </row>
    <row r="19" ht="22" customHeight="1">
      <c r="A19" s="5"/>
      <c r="B19" s="5"/>
      <c r="C19" s="5"/>
      <c r="D19" s="20"/>
      <c r="E19" s="22"/>
      <c r="F19" s="34" t="str">
        <f>IF(COUNTA(A19:E19)=0,"",IF(A19="","品名未入力",IF(COUNT(B19,D19)&lt;2,"数量・単価未入力",IF(OR(B19&lt;0,D19&lt;0),"数量・単価を確認",IF(OR(E19=8%,E19=10%),ROUND(B19*D19,0),"税率を確認")))))</f>
      </c>
    </row>
    <row r="20" ht="22" customHeight="1">
      <c r="A20" s="5"/>
      <c r="B20" s="5"/>
      <c r="C20" s="5"/>
      <c r="D20" s="20"/>
      <c r="E20" s="22"/>
      <c r="F20" s="34" t="str">
        <f>IF(COUNTA(A20:E20)=0,"",IF(A20="","品名未入力",IF(COUNT(B20,D20)&lt;2,"数量・単価未入力",IF(OR(B20&lt;0,D20&lt;0),"数量・単価を確認",IF(OR(E20=8%,E20=10%),ROUND(B20*D20,0),"税率を確認")))))</f>
      </c>
    </row>
    <row r="21" ht="22" customHeight="1">
      <c r="A21" s="18"/>
      <c r="B21" s="18"/>
      <c r="C21" s="18"/>
      <c r="D21" s="21"/>
      <c r="E21" s="23"/>
      <c r="F21" s="34" t="str">
        <f>IF(COUNTA(A21:E21)=0,"",IF(A21="","品名未入力",IF(COUNT(B21,D21)&lt;2,"数量・単価未入力",IF(OR(B21&lt;0,D21&lt;0),"数量・単価を確認",IF(OR(E21=8%,E21=10%),ROUND(B21*D21,0),"税率を確認")))))</f>
      </c>
    </row>
    <row r="22" ht="8" customHeight="1">
      <c r="A22" s="2"/>
      <c r="B22" s="2"/>
      <c r="C22" s="2"/>
      <c r="D22" s="2"/>
      <c r="E22" s="2"/>
      <c r="F22" s="24"/>
    </row>
    <row r="23" ht="19" customHeight="1">
      <c r="A23" s="28" t="str">
        <v>小計（税抜）</v>
      </c>
      <c r="B23" s="28"/>
      <c r="C23" s="28"/>
      <c r="D23" s="28"/>
      <c r="E23" s="28"/>
      <c r="F23" s="26" t="n">
        <f>IF(COUNTIFS(F12:F21,"品名未入力")+COUNTIFS(F12:F21,"数量・単価未入力")+COUNTIFS(F12:F21,"数量・単価を確認")+COUNTIFS(F12:F21,"税率を確認")&gt;0,"明細を確認",IF(COUNT(F12:F21)=0,"",SUM(F12:F21)))</f>
        <v>57000</v>
      </c>
    </row>
    <row r="24" ht="19" customHeight="1">
      <c r="A24" s="28" t="str">
        <v>10%対象（税抜）</v>
      </c>
      <c r="B24" s="28"/>
      <c r="C24" s="28"/>
      <c r="D24" s="28"/>
      <c r="E24" s="28"/>
      <c r="F24" s="26" t="n">
        <f>IF(ISNUMBER(F23),SUMIFS(F12:F21,E12:E21,10%),"")</f>
        <v>57000</v>
      </c>
    </row>
    <row r="25" ht="19" customHeight="1">
      <c r="A25" s="28" t="str">
        <v>消費税（10%）</v>
      </c>
      <c r="B25" s="28"/>
      <c r="C25" s="28"/>
      <c r="D25" s="28"/>
      <c r="E25" s="28"/>
      <c r="F25" s="26" t="n">
        <f>IF(ISNUMBER(F24),ROUND(F24*10%,0),"")</f>
        <v>5700</v>
      </c>
    </row>
    <row r="26" ht="19" customHeight="1">
      <c r="A26" s="28" t="str">
        <v>8%対象（税抜）</v>
      </c>
      <c r="B26" s="28"/>
      <c r="C26" s="28"/>
      <c r="D26" s="28"/>
      <c r="E26" s="28"/>
      <c r="F26" s="26" t="n">
        <f>IF(ISNUMBER(F23),SUMIFS(F12:F21,E12:E21,8%),"")</f>
        <v>0</v>
      </c>
    </row>
    <row r="27" ht="19" customHeight="1">
      <c r="A27" s="28" t="str">
        <v>消費税（8%）</v>
      </c>
      <c r="B27" s="28"/>
      <c r="C27" s="28"/>
      <c r="D27" s="28"/>
      <c r="E27" s="28"/>
      <c r="F27" s="26" t="n">
        <f>IF(ISNUMBER(F26),ROUND(F26*8%,0),"")</f>
        <v>0</v>
      </c>
    </row>
    <row r="28" ht="19" customHeight="1">
      <c r="A28" s="31" t="str">
        <v>合計（税込）</v>
      </c>
      <c r="B28" s="31"/>
      <c r="C28" s="31"/>
      <c r="D28" s="31"/>
      <c r="E28" s="31"/>
      <c r="F28" s="32" t="n">
        <f>IF(COUNT(F23,F25,F27)&lt;3,"",SUM(F23,F25,F27))</f>
        <v>62700</v>
      </c>
    </row>
    <row r="29" ht="8" customHeight="1">
      <c r="A29" s="2"/>
      <c r="B29" s="2"/>
      <c r="C29" s="2"/>
      <c r="D29" s="2"/>
      <c r="E29" s="2"/>
      <c r="F29" s="2"/>
    </row>
    <row r="30" ht="19" customHeight="1">
      <c r="A30" s="2" t="str">
        <v>発行者</v>
      </c>
      <c r="B30" s="5" t="str">
        <v>記入例スタジオ（架空）</v>
      </c>
      <c r="C30" s="5"/>
      <c r="D30" s="5"/>
      <c r="E30" s="5"/>
      <c r="F30" s="5"/>
    </row>
    <row r="31" ht="19" customHeight="1">
      <c r="A31" s="2" t="str">
        <v>住所</v>
      </c>
      <c r="B31" s="5" t="str">
        <v>自社の所在地へ置き換えてください</v>
      </c>
      <c r="C31" s="5"/>
      <c r="D31" s="5"/>
      <c r="E31" s="5"/>
      <c r="F31" s="5"/>
    </row>
    <row r="32" ht="19" customHeight="1">
      <c r="A32" s="2" t="str">
        <v>連絡先</v>
      </c>
      <c r="B32" s="5" t="str">
        <v>invoice@example.com</v>
      </c>
      <c r="C32" s="5"/>
      <c r="D32" s="5"/>
      <c r="E32" s="5"/>
      <c r="F32" s="5"/>
    </row>
    <row r="33" ht="19" customHeight="1">
      <c r="A33" s="2" t="str">
        <v>登録番号</v>
      </c>
      <c r="B33" s="6" t="str"/>
      <c r="C33" s="5"/>
      <c r="D33" s="5"/>
      <c r="E33" s="5"/>
      <c r="F33" s="5"/>
    </row>
    <row r="34" ht="8" customHeight="1">
      <c r="A34" s="2"/>
      <c r="B34" s="2"/>
      <c r="C34" s="2"/>
      <c r="D34" s="2"/>
      <c r="E34" s="2"/>
      <c r="F34" s="2"/>
    </row>
    <row r="35" ht="19" customHeight="1">
      <c r="A35" s="2" t="str">
        <v>振込先</v>
      </c>
      <c r="B35" s="33" t="str">
        <v>銀行名・支店名・口座種別・口座番号・口座名義を入力してください</v>
      </c>
      <c r="C35" s="33"/>
      <c r="D35" s="33"/>
      <c r="E35" s="33"/>
      <c r="F35" s="33"/>
    </row>
    <row r="36" ht="19" customHeight="1">
      <c r="A36" s="2"/>
      <c r="B36" s="33"/>
      <c r="C36" s="33"/>
      <c r="D36" s="33"/>
      <c r="E36" s="33"/>
      <c r="F36" s="33"/>
    </row>
    <row r="37" ht="19" customHeight="1">
      <c r="A37" s="2" t="str">
        <v>備考</v>
      </c>
      <c r="B37" s="33" t="str">
        <v>振込手数料の負担は、取引先との合意内容に合わせて記入してください。</v>
      </c>
      <c r="C37" s="33"/>
      <c r="D37" s="33"/>
      <c r="E37" s="33"/>
      <c r="F37" s="33"/>
    </row>
    <row r="38" ht="19" customHeight="1">
      <c r="A38" s="2"/>
      <c r="B38" s="33"/>
      <c r="C38" s="33"/>
      <c r="D38" s="33"/>
      <c r="E38" s="33"/>
      <c r="F38" s="33"/>
    </row>
  </sheetData>
  <mergeCells>
    <mergeCell ref="A2:F2"/>
    <mergeCell ref="B4:D4"/>
    <mergeCell ref="B5:D5"/>
    <mergeCell ref="B6:D6"/>
    <mergeCell ref="A8:D8"/>
    <mergeCell ref="E8:F8"/>
    <mergeCell ref="A10:F10"/>
    <mergeCell ref="A23:E23"/>
    <mergeCell ref="A24:E24"/>
    <mergeCell ref="A25:E25"/>
    <mergeCell ref="A26:E26"/>
    <mergeCell ref="A27:E27"/>
    <mergeCell ref="A28:E28"/>
    <mergeCell ref="B30:F30"/>
    <mergeCell ref="B31:F31"/>
    <mergeCell ref="B32:F32"/>
    <mergeCell ref="B33:F33"/>
    <mergeCell ref="A35:A36"/>
    <mergeCell ref="B35:F36"/>
    <mergeCell ref="A37:A38"/>
    <mergeCell ref="B37:F38"/>
  </mergeCells>
  <conditionalFormatting sqref="F12:F21">
    <cfRule type="containsText" dxfId="0" priority="1" operator="containsText" text="確認"/>
  </conditionalFormatting>
  <dataValidations count="1">
    <dataValidation type="list" sqref="E12:E21">
      <formula1>"8%,10%"</formula1>
    </dataValidation>
  </dataValidations>
  <pageMargins left="0.3" right="0.3" top="0.3" bottom="0.3" header="0.1" footer="0.1"/>
  <pageSetup paperSize="9" orientation="portrait" scale="100"/>
</worksheet>
</file>