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fd5ecc154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受発注一覧" sheetId="1" r:id="Rfea1796ee76342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/d"/>
    <x:numFmt numFmtId="201" formatCode="#,##0"/>
  </x:numFmts>
  <x:fonts count="4">
    <x:font>
      <x:sz val="11"/>
      <x:name val="Carlito"/>
    </x:font>
    <x:font>
      <x:sz val="13"/>
      <x:color rgb="FF243B35"/>
      <x:name val="Arial"/>
    </x:font>
    <x:font>
      <x:b/>
      <x:sz val="18"/>
      <x:color rgb="FF243B35"/>
      <x:name val="Arial"/>
    </x:font>
    <x:font>
      <x:b/>
      <x:sz val="13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76C61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52824"/>
      </x:font>
      <x:fill>
        <x:patternFill patternType="solid">
          <x:bgColor rgb="FFFCE8E6"/>
        </x:patternFill>
      </x:fill>
    </x:dxf>
    <x:dxf>
      <x:font>
        <x:b/>
        <x:color rgb="FF82551E"/>
      </x:font>
      <x:fill>
        <x:patternFill patternType="solid">
          <x:bgColor rgb="FFFFF0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843e43c0146cd" /><Relationship Type="http://schemas.openxmlformats.org/officeDocument/2006/relationships/theme" Target="/xl/theme/theme1.xml" Id="R7da9f23bf5bb4ddd" /><Relationship Type="http://schemas.openxmlformats.org/officeDocument/2006/relationships/sharedStrings" Target="/xl/sharedStrings.xml" Id="R073c90e83dd242a1" /><Relationship Type="http://schemas.openxmlformats.org/officeDocument/2006/relationships/worksheet" Target="/xl/worksheets/sheet1.xml" Id="Rfea1796ee76342f5" /></Relationships>
</file>

<file path=xl/tables/table1.xml><?xml version="1.0" encoding="utf-8"?>
<x:table xmlns:x="http://schemas.openxmlformats.org/spreadsheetml/2006/main" id="1" name="OrderTable" displayName="OrderTable" ref="A5:J105" headerRowCount="1" totalsRowCount="0" totalsRowShown="0">
  <x:autoFilter ref="A5:J105"/>
  <x:tableColumns count="10">
    <x:tableColumn id="1" name="区分"/>
    <x:tableColumn id="2" name="明細番号"/>
    <x:tableColumn id="3" name="取引先"/>
    <x:tableColumn id="4" name="品名"/>
    <x:tableColumn id="5" name="数量"/>
    <x:tableColumn id="6" name="確定単価"/>
    <x:tableColumn id="7" name="金額"/>
    <x:tableColumn id="8" name="納期"/>
    <x:tableColumn id="9" name="完了日"/>
    <x:tableColumn id="10" name="状態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1e39cbaf944baf" /></Relationships>
</file>

<file path=xl/worksheets/sheet1.xml><?xml version="1.0" encoding="utf-8"?>
<x:worksheet xmlns:x="http://schemas.openxmlformats.org/spreadsheetml/2006/main">
  <x:sheetPr>
    <x:tabColor rgb="FF176C61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.5600004196167" hidden="0" customWidth="1"/>
    <x:col min="2" max="2" width="16.110000610351562" hidden="0" customWidth="1"/>
    <x:col min="3" max="3" width="17.219999313354492" hidden="0" customWidth="1"/>
    <x:col min="4" max="4" width="14.4399995803833" hidden="0" customWidth="1"/>
    <x:col min="5" max="5" width="9.4399995803833" hidden="0" customWidth="1"/>
    <x:col min="6" max="6" width="12.779999732971191" hidden="0" customWidth="1"/>
    <x:col min="7" max="7" width="21.110000610351562" hidden="0" customWidth="1"/>
    <x:col min="8" max="8" width="16.110000610351562" hidden="0" customWidth="1"/>
    <x:col min="9" max="9" width="16.110000610351562" hidden="0" customWidth="1"/>
    <x:col min="10" max="10" width="17.219999313354492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受発注管理表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32" customHeight="1">
      <x:c r="A3" s="2" t="str">
        <x:v>確認日</x:v>
      </x:c>
      <x:c r="B3" s="5" t="d">
        <x:v>2026-10-06T00:00:00.000Z</x:v>
      </x:c>
      <x:c r="C3" s="2"/>
      <x:c r="D3" s="2" t="str">
        <x:v>未出荷金額</x:v>
      </x:c>
      <x:c r="E3" s="13" t="n">
        <x:f>SUMIFS($G$6:$G$105,$A$6:$A$105,"受注",$B$6:$B$105,"&lt;&gt;",$J$6:$J$105,"&lt;&gt;完了")</x:f>
        <x:v>22000</x:v>
      </x:c>
      <x:c r="F3" s="2" t="str">
        <x:v>円</x:v>
      </x:c>
      <x:c r="G3" s="2" t="str">
        <x:v>未入荷金額</x:v>
      </x:c>
      <x:c r="H3" s="13" t="n">
        <x:f>SUMIFS($G$6:$G$105,$A$6:$A$105,"発注",$B$6:$B$105,"&lt;&gt;",$J$6:$J$105,"&lt;&gt;完了")</x:f>
        <x:v>10000</x:v>
      </x:c>
      <x:c r="I3" s="2" t="str">
        <x:v>円</x:v>
      </x:c>
      <x:c r="J3" s="2"/>
    </x:row>
    <x:row r="4" ht="32" customHeight="1">
      <x:c r="A4" s="2" t="str">
        <x:v>金額未入力</x:v>
      </x:c>
      <x:c r="B4" s="2" t="n">
        <x:f>COUNTIFS($G$6:$G$105,"数量・単価未入力")</x:f>
        <x:v>0</x:v>
      </x:c>
      <x:c r="C4" s="2" t="str">
        <x:v>件。未入力の金額は上の合計に含まれません。</x:v>
      </x:c>
      <x:c r="D4" s="2"/>
      <x:c r="E4" s="2"/>
      <x:c r="F4" s="2"/>
      <x:c r="G4" s="2"/>
      <x:c r="H4" s="2"/>
      <x:c r="I4" s="2"/>
      <x:c r="J4" s="2"/>
    </x:row>
    <x:row r="5" ht="36" customHeight="1">
      <x:c r="A5" s="8" t="str">
        <x:v>区分</x:v>
      </x:c>
      <x:c r="B5" s="8" t="str">
        <x:v>明細番号</x:v>
      </x:c>
      <x:c r="C5" s="8" t="str">
        <x:v>取引先</x:v>
      </x:c>
      <x:c r="D5" s="8" t="str">
        <x:v>品名</x:v>
      </x:c>
      <x:c r="E5" s="8" t="str">
        <x:v>数量</x:v>
      </x:c>
      <x:c r="F5" s="8" t="str">
        <x:v>確定単価</x:v>
      </x:c>
      <x:c r="G5" s="8" t="str">
        <x:v>金額</x:v>
      </x:c>
      <x:c r="H5" s="8" t="str">
        <x:v>納期</x:v>
      </x:c>
      <x:c r="I5" s="8" t="str">
        <x:v>完了日</x:v>
      </x:c>
      <x:c r="J5" s="8" t="str">
        <x:v>状態</x:v>
      </x:c>
    </x:row>
    <x:row r="6" ht="32" customHeight="1">
      <x:c r="A6" s="9" t="str">
        <x:v>受注</x:v>
      </x:c>
      <x:c r="B6" s="9" t="str">
        <x:v>R001-1</x:v>
      </x:c>
      <x:c r="C6" s="9" t="str">
        <x:v>青空商店</x:v>
      </x:c>
      <x:c r="D6" s="9" t="str">
        <x:v>商品A</x:v>
      </x:c>
      <x:c r="E6" s="11" t="n">
        <x:v>10</x:v>
      </x:c>
      <x:c r="F6" s="11" t="n">
        <x:v>1200</x:v>
      </x:c>
      <x:c r="G6" s="12" t="n">
        <x:f>IF(B6="","",IF(COUNT(E6:F6)&lt;2,"数量・単価未入力",ROUND(E6*F6,0)))</x:f>
        <x:v>12000</x:v>
      </x:c>
      <x:c r="H6" s="5" t="d">
        <x:v>2026-10-05T00:00:00.000Z</x:v>
      </x:c>
      <x:c r="I6" s="5"/>
      <x:c r="J6" s="10" t="str">
        <x:f>IF(B6="","",IF(COUNT(I6)&gt;0,"完了",IF(COUNT(H6)=0,"納期未入力",IF(H6&lt;$B$3,"納期超過",IF(H6&lt;=$B$3+3,"3日以内","手配中")))))</x:f>
        <x:v>納期超過</x:v>
      </x:c>
    </x:row>
    <x:row r="7" ht="32" customHeight="1">
      <x:c r="A7" s="9" t="str">
        <x:v>受注</x:v>
      </x:c>
      <x:c r="B7" s="9" t="str">
        <x:v>R002-1</x:v>
      </x:c>
      <x:c r="C7" s="9" t="str">
        <x:v>山田商会</x:v>
      </x:c>
      <x:c r="D7" s="9" t="str">
        <x:v>商品B</x:v>
      </x:c>
      <x:c r="E7" s="11" t="n">
        <x:v>5</x:v>
      </x:c>
      <x:c r="F7" s="11" t="n">
        <x:v>2000</x:v>
      </x:c>
      <x:c r="G7" s="12" t="n">
        <x:f>IF(B7="","",IF(COUNT(E7:F7)&lt;2,"数量・単価未入力",ROUND(E7*F7,0)))</x:f>
        <x:v>10000</x:v>
      </x:c>
      <x:c r="H7" s="5" t="d">
        <x:v>2026-10-08T00:00:00.000Z</x:v>
      </x:c>
      <x:c r="I7" s="5"/>
      <x:c r="J7" s="10" t="str">
        <x:f>IF(B7="","",IF(COUNT(I7)&gt;0,"完了",IF(COUNT(H7)=0,"納期未入力",IF(H7&lt;$B$3,"納期超過",IF(H7&lt;=$B$3+3,"3日以内","手配中")))))</x:f>
        <x:v>3日以内</x:v>
      </x:c>
    </x:row>
    <x:row r="8" ht="32" customHeight="1">
      <x:c r="A8" s="9" t="str">
        <x:v>発注</x:v>
      </x:c>
      <x:c r="B8" s="9" t="str">
        <x:v>P001-1</x:v>
      </x:c>
      <x:c r="C8" s="9" t="str">
        <x:v>緑川工業</x:v>
      </x:c>
      <x:c r="D8" s="9" t="str">
        <x:v>部品A</x:v>
      </x:c>
      <x:c r="E8" s="11" t="n">
        <x:v>20</x:v>
      </x:c>
      <x:c r="F8" s="11" t="n">
        <x:v>500</x:v>
      </x:c>
      <x:c r="G8" s="12" t="n">
        <x:f>IF(B8="","",IF(COUNT(E8:F8)&lt;2,"数量・単価未入力",ROUND(E8*F8,0)))</x:f>
        <x:v>10000</x:v>
      </x:c>
      <x:c r="H8" s="5" t="d">
        <x:v>2026-10-06T00:00:00.000Z</x:v>
      </x:c>
      <x:c r="I8" s="5"/>
      <x:c r="J8" s="10" t="str">
        <x:f>IF(B8="","",IF(COUNT(I8)&gt;0,"完了",IF(COUNT(H8)=0,"納期未入力",IF(H8&lt;$B$3,"納期超過",IF(H8&lt;=$B$3+3,"3日以内","手配中")))))</x:f>
        <x:v>3日以内</x:v>
      </x:c>
    </x:row>
    <x:row r="9" ht="32" customHeight="1">
      <x:c r="A9" s="9" t="str">
        <x:v>発注</x:v>
      </x:c>
      <x:c r="B9" s="9" t="str">
        <x:v>P002-1</x:v>
      </x:c>
      <x:c r="C9" s="9" t="str">
        <x:v>北山製作所</x:v>
      </x:c>
      <x:c r="D9" s="9" t="str">
        <x:v>部品B</x:v>
      </x:c>
      <x:c r="E9" s="11" t="n">
        <x:v>8</x:v>
      </x:c>
      <x:c r="F9" s="11" t="n">
        <x:v>800</x:v>
      </x:c>
      <x:c r="G9" s="12" t="n">
        <x:f>IF(B9="","",IF(COUNT(E9:F9)&lt;2,"数量・単価未入力",ROUND(E9*F9,0)))</x:f>
        <x:v>6400</x:v>
      </x:c>
      <x:c r="H9" s="5" t="d">
        <x:v>2026-10-04T00:00:00.000Z</x:v>
      </x:c>
      <x:c r="I9" s="5" t="d">
        <x:v>2026-10-04T00:00:00.000Z</x:v>
      </x:c>
      <x:c r="J9" s="10" t="str">
        <x:f>IF(B9="","",IF(COUNT(I9)&gt;0,"完了",IF(COUNT(H9)=0,"納期未入力",IF(H9&lt;$B$3,"納期超過",IF(H9&lt;=$B$3+3,"3日以内","手配中")))))</x:f>
        <x:v>完了</x:v>
      </x:c>
    </x:row>
    <x:row r="10" ht="32" customHeight="1">
      <x:c r="A10" s="9"/>
      <x:c r="B10" s="9"/>
      <x:c r="C10" s="9"/>
      <x:c r="D10" s="9"/>
      <x:c r="E10" s="11"/>
      <x:c r="F10" s="11"/>
      <x:c r="G10" s="12" t="str">
        <x:f>IF(B10="","",IF(COUNT(E10:F10)&lt;2,"数量・単価未入力",ROUND(E10*F10,0)))</x:f>
      </x:c>
      <x:c r="H10" s="5"/>
      <x:c r="I10" s="5"/>
      <x:c r="J10" s="10" t="str">
        <x:f>IF(B10="","",IF(COUNT(I10)&gt;0,"完了",IF(COUNT(H10)=0,"納期未入力",IF(H10&lt;$B$3,"納期超過",IF(H10&lt;=$B$3+3,"3日以内","手配中")))))</x:f>
      </x:c>
    </x:row>
    <x:row r="11" ht="32" customHeight="1">
      <x:c r="A11" s="9"/>
      <x:c r="B11" s="9"/>
      <x:c r="C11" s="9"/>
      <x:c r="D11" s="9"/>
      <x:c r="E11" s="11"/>
      <x:c r="F11" s="11"/>
      <x:c r="G11" s="12" t="str">
        <x:f>IF(B11="","",IF(COUNT(E11:F11)&lt;2,"数量・単価未入力",ROUND(E11*F11,0)))</x:f>
      </x:c>
      <x:c r="H11" s="5"/>
      <x:c r="I11" s="5"/>
      <x:c r="J11" s="10" t="str">
        <x:f>IF(B11="","",IF(COUNT(I11)&gt;0,"完了",IF(COUNT(H11)=0,"納期未入力",IF(H11&lt;$B$3,"納期超過",IF(H11&lt;=$B$3+3,"3日以内","手配中")))))</x:f>
      </x:c>
    </x:row>
    <x:row r="12" ht="32" customHeight="1">
      <x:c r="A12" s="9"/>
      <x:c r="B12" s="9"/>
      <x:c r="C12" s="9"/>
      <x:c r="D12" s="9"/>
      <x:c r="E12" s="11"/>
      <x:c r="F12" s="11"/>
      <x:c r="G12" s="12" t="str">
        <x:f>IF(B12="","",IF(COUNT(E12:F12)&lt;2,"数量・単価未入力",ROUND(E12*F12,0)))</x:f>
      </x:c>
      <x:c r="H12" s="5"/>
      <x:c r="I12" s="5"/>
      <x:c r="J12" s="10" t="str">
        <x:f>IF(B12="","",IF(COUNT(I12)&gt;0,"完了",IF(COUNT(H12)=0,"納期未入力",IF(H12&lt;$B$3,"納期超過",IF(H12&lt;=$B$3+3,"3日以内","手配中")))))</x:f>
      </x:c>
    </x:row>
    <x:row r="13" ht="32" customHeight="1">
      <x:c r="A13" s="9"/>
      <x:c r="B13" s="9"/>
      <x:c r="C13" s="9"/>
      <x:c r="D13" s="9"/>
      <x:c r="E13" s="11"/>
      <x:c r="F13" s="11"/>
      <x:c r="G13" s="12" t="str">
        <x:f>IF(B13="","",IF(COUNT(E13:F13)&lt;2,"数量・単価未入力",ROUND(E13*F13,0)))</x:f>
      </x:c>
      <x:c r="H13" s="5"/>
      <x:c r="I13" s="5"/>
      <x:c r="J13" s="10" t="str">
        <x:f>IF(B13="","",IF(COUNT(I13)&gt;0,"完了",IF(COUNT(H13)=0,"納期未入力",IF(H13&lt;$B$3,"納期超過",IF(H13&lt;=$B$3+3,"3日以内","手配中")))))</x:f>
      </x:c>
    </x:row>
    <x:row r="14" ht="32" customHeight="1">
      <x:c r="A14" s="9"/>
      <x:c r="B14" s="9"/>
      <x:c r="C14" s="9"/>
      <x:c r="D14" s="9"/>
      <x:c r="E14" s="11"/>
      <x:c r="F14" s="11"/>
      <x:c r="G14" s="12" t="str">
        <x:f>IF(B14="","",IF(COUNT(E14:F14)&lt;2,"数量・単価未入力",ROUND(E14*F14,0)))</x:f>
      </x:c>
      <x:c r="H14" s="5"/>
      <x:c r="I14" s="5"/>
      <x:c r="J14" s="10" t="str">
        <x:f>IF(B14="","",IF(COUNT(I14)&gt;0,"完了",IF(COUNT(H14)=0,"納期未入力",IF(H14&lt;$B$3,"納期超過",IF(H14&lt;=$B$3+3,"3日以内","手配中")))))</x:f>
      </x:c>
    </x:row>
    <x:row r="15" ht="32" customHeight="1">
      <x:c r="A15" s="9"/>
      <x:c r="B15" s="9"/>
      <x:c r="C15" s="9"/>
      <x:c r="D15" s="9"/>
      <x:c r="E15" s="11"/>
      <x:c r="F15" s="11"/>
      <x:c r="G15" s="12" t="str">
        <x:f>IF(B15="","",IF(COUNT(E15:F15)&lt;2,"数量・単価未入力",ROUND(E15*F15,0)))</x:f>
      </x:c>
      <x:c r="H15" s="5"/>
      <x:c r="I15" s="5"/>
      <x:c r="J15" s="10" t="str">
        <x:f>IF(B15="","",IF(COUNT(I15)&gt;0,"完了",IF(COUNT(H15)=0,"納期未入力",IF(H15&lt;$B$3,"納期超過",IF(H15&lt;=$B$3+3,"3日以内","手配中")))))</x:f>
      </x:c>
    </x:row>
    <x:row r="16" ht="32" customHeight="1">
      <x:c r="A16" s="9"/>
      <x:c r="B16" s="9"/>
      <x:c r="C16" s="9"/>
      <x:c r="D16" s="9"/>
      <x:c r="E16" s="11"/>
      <x:c r="F16" s="11"/>
      <x:c r="G16" s="12" t="str">
        <x:f>IF(B16="","",IF(COUNT(E16:F16)&lt;2,"数量・単価未入力",ROUND(E16*F16,0)))</x:f>
      </x:c>
      <x:c r="H16" s="5"/>
      <x:c r="I16" s="5"/>
      <x:c r="J16" s="10" t="str">
        <x:f>IF(B16="","",IF(COUNT(I16)&gt;0,"完了",IF(COUNT(H16)=0,"納期未入力",IF(H16&lt;$B$3,"納期超過",IF(H16&lt;=$B$3+3,"3日以内","手配中")))))</x:f>
      </x:c>
    </x:row>
    <x:row r="17" ht="32" customHeight="1">
      <x:c r="A17" s="9"/>
      <x:c r="B17" s="9"/>
      <x:c r="C17" s="9"/>
      <x:c r="D17" s="9"/>
      <x:c r="E17" s="11"/>
      <x:c r="F17" s="11"/>
      <x:c r="G17" s="12" t="str">
        <x:f>IF(B17="","",IF(COUNT(E17:F17)&lt;2,"数量・単価未入力",ROUND(E17*F17,0)))</x:f>
      </x:c>
      <x:c r="H17" s="5"/>
      <x:c r="I17" s="5"/>
      <x:c r="J17" s="10" t="str">
        <x:f>IF(B17="","",IF(COUNT(I17)&gt;0,"完了",IF(COUNT(H17)=0,"納期未入力",IF(H17&lt;$B$3,"納期超過",IF(H17&lt;=$B$3+3,"3日以内","手配中")))))</x:f>
      </x:c>
    </x:row>
    <x:row r="18" ht="32" customHeight="1">
      <x:c r="A18" s="9"/>
      <x:c r="B18" s="9"/>
      <x:c r="C18" s="9"/>
      <x:c r="D18" s="9"/>
      <x:c r="E18" s="11"/>
      <x:c r="F18" s="11"/>
      <x:c r="G18" s="12" t="str">
        <x:f>IF(B18="","",IF(COUNT(E18:F18)&lt;2,"数量・単価未入力",ROUND(E18*F18,0)))</x:f>
      </x:c>
      <x:c r="H18" s="5"/>
      <x:c r="I18" s="5"/>
      <x:c r="J18" s="10" t="str">
        <x:f>IF(B18="","",IF(COUNT(I18)&gt;0,"完了",IF(COUNT(H18)=0,"納期未入力",IF(H18&lt;$B$3,"納期超過",IF(H18&lt;=$B$3+3,"3日以内","手配中")))))</x:f>
      </x:c>
    </x:row>
    <x:row r="19" ht="32" customHeight="1">
      <x:c r="A19" s="9"/>
      <x:c r="B19" s="9"/>
      <x:c r="C19" s="9"/>
      <x:c r="D19" s="9"/>
      <x:c r="E19" s="11"/>
      <x:c r="F19" s="11"/>
      <x:c r="G19" s="12" t="str">
        <x:f>IF(B19="","",IF(COUNT(E19:F19)&lt;2,"数量・単価未入力",ROUND(E19*F19,0)))</x:f>
      </x:c>
      <x:c r="H19" s="5"/>
      <x:c r="I19" s="5"/>
      <x:c r="J19" s="10" t="str">
        <x:f>IF(B19="","",IF(COUNT(I19)&gt;0,"完了",IF(COUNT(H19)=0,"納期未入力",IF(H19&lt;$B$3,"納期超過",IF(H19&lt;=$B$3+3,"3日以内","手配中")))))</x:f>
      </x:c>
    </x:row>
    <x:row r="20" ht="32" customHeight="1">
      <x:c r="A20" s="9"/>
      <x:c r="B20" s="9"/>
      <x:c r="C20" s="9"/>
      <x:c r="D20" s="9"/>
      <x:c r="E20" s="11"/>
      <x:c r="F20" s="11"/>
      <x:c r="G20" s="12" t="str">
        <x:f>IF(B20="","",IF(COUNT(E20:F20)&lt;2,"数量・単価未入力",ROUND(E20*F20,0)))</x:f>
      </x:c>
      <x:c r="H20" s="5"/>
      <x:c r="I20" s="5"/>
      <x:c r="J20" s="10" t="str">
        <x:f>IF(B20="","",IF(COUNT(I20)&gt;0,"完了",IF(COUNT(H20)=0,"納期未入力",IF(H20&lt;$B$3,"納期超過",IF(H20&lt;=$B$3+3,"3日以内","手配中")))))</x:f>
      </x:c>
    </x:row>
    <x:row r="21" ht="32" customHeight="1">
      <x:c r="A21" s="9"/>
      <x:c r="B21" s="9"/>
      <x:c r="C21" s="9"/>
      <x:c r="D21" s="9"/>
      <x:c r="E21" s="11"/>
      <x:c r="F21" s="11"/>
      <x:c r="G21" s="12" t="str">
        <x:f>IF(B21="","",IF(COUNT(E21:F21)&lt;2,"数量・単価未入力",ROUND(E21*F21,0)))</x:f>
      </x:c>
      <x:c r="H21" s="5"/>
      <x:c r="I21" s="5"/>
      <x:c r="J21" s="10" t="str">
        <x:f>IF(B21="","",IF(COUNT(I21)&gt;0,"完了",IF(COUNT(H21)=0,"納期未入力",IF(H21&lt;$B$3,"納期超過",IF(H21&lt;=$B$3+3,"3日以内","手配中")))))</x:f>
      </x:c>
    </x:row>
    <x:row r="22" ht="32" customHeight="1">
      <x:c r="A22" s="9"/>
      <x:c r="B22" s="9"/>
      <x:c r="C22" s="9"/>
      <x:c r="D22" s="9"/>
      <x:c r="E22" s="11"/>
      <x:c r="F22" s="11"/>
      <x:c r="G22" s="12" t="str">
        <x:f>IF(B22="","",IF(COUNT(E22:F22)&lt;2,"数量・単価未入力",ROUND(E22*F22,0)))</x:f>
      </x:c>
      <x:c r="H22" s="5"/>
      <x:c r="I22" s="5"/>
      <x:c r="J22" s="10" t="str">
        <x:f>IF(B22="","",IF(COUNT(I22)&gt;0,"完了",IF(COUNT(H22)=0,"納期未入力",IF(H22&lt;$B$3,"納期超過",IF(H22&lt;=$B$3+3,"3日以内","手配中")))))</x:f>
      </x:c>
    </x:row>
    <x:row r="23" ht="32" customHeight="1">
      <x:c r="A23" s="9"/>
      <x:c r="B23" s="9"/>
      <x:c r="C23" s="9"/>
      <x:c r="D23" s="9"/>
      <x:c r="E23" s="11"/>
      <x:c r="F23" s="11"/>
      <x:c r="G23" s="12" t="str">
        <x:f>IF(B23="","",IF(COUNT(E23:F23)&lt;2,"数量・単価未入力",ROUND(E23*F23,0)))</x:f>
      </x:c>
      <x:c r="H23" s="5"/>
      <x:c r="I23" s="5"/>
      <x:c r="J23" s="10" t="str">
        <x:f>IF(B23="","",IF(COUNT(I23)&gt;0,"完了",IF(COUNT(H23)=0,"納期未入力",IF(H23&lt;$B$3,"納期超過",IF(H23&lt;=$B$3+3,"3日以内","手配中")))))</x:f>
      </x:c>
    </x:row>
    <x:row r="24" ht="32" customHeight="1">
      <x:c r="A24" s="9"/>
      <x:c r="B24" s="9"/>
      <x:c r="C24" s="9"/>
      <x:c r="D24" s="9"/>
      <x:c r="E24" s="11"/>
      <x:c r="F24" s="11"/>
      <x:c r="G24" s="12" t="str">
        <x:f>IF(B24="","",IF(COUNT(E24:F24)&lt;2,"数量・単価未入力",ROUND(E24*F24,0)))</x:f>
      </x:c>
      <x:c r="H24" s="5"/>
      <x:c r="I24" s="5"/>
      <x:c r="J24" s="10" t="str">
        <x:f>IF(B24="","",IF(COUNT(I24)&gt;0,"完了",IF(COUNT(H24)=0,"納期未入力",IF(H24&lt;$B$3,"納期超過",IF(H24&lt;=$B$3+3,"3日以内","手配中")))))</x:f>
      </x:c>
    </x:row>
    <x:row r="25" ht="32" customHeight="1">
      <x:c r="A25" s="9"/>
      <x:c r="B25" s="9"/>
      <x:c r="C25" s="9"/>
      <x:c r="D25" s="9"/>
      <x:c r="E25" s="11"/>
      <x:c r="F25" s="11"/>
      <x:c r="G25" s="12" t="str">
        <x:f>IF(B25="","",IF(COUNT(E25:F25)&lt;2,"数量・単価未入力",ROUND(E25*F25,0)))</x:f>
      </x:c>
      <x:c r="H25" s="5"/>
      <x:c r="I25" s="5"/>
      <x:c r="J25" s="10" t="str">
        <x:f>IF(B25="","",IF(COUNT(I25)&gt;0,"完了",IF(COUNT(H25)=0,"納期未入力",IF(H25&lt;$B$3,"納期超過",IF(H25&lt;=$B$3+3,"3日以内","手配中")))))</x:f>
      </x:c>
    </x:row>
    <x:row r="26" ht="32" customHeight="1">
      <x:c r="A26" s="9"/>
      <x:c r="B26" s="9"/>
      <x:c r="C26" s="9"/>
      <x:c r="D26" s="9"/>
      <x:c r="E26" s="11"/>
      <x:c r="F26" s="11"/>
      <x:c r="G26" s="12" t="str">
        <x:f>IF(B26="","",IF(COUNT(E26:F26)&lt;2,"数量・単価未入力",ROUND(E26*F26,0)))</x:f>
      </x:c>
      <x:c r="H26" s="5"/>
      <x:c r="I26" s="5"/>
      <x:c r="J26" s="10" t="str">
        <x:f>IF(B26="","",IF(COUNT(I26)&gt;0,"完了",IF(COUNT(H26)=0,"納期未入力",IF(H26&lt;$B$3,"納期超過",IF(H26&lt;=$B$3+3,"3日以内","手配中")))))</x:f>
      </x:c>
    </x:row>
    <x:row r="27" ht="32" customHeight="1">
      <x:c r="A27" s="9"/>
      <x:c r="B27" s="9"/>
      <x:c r="C27" s="9"/>
      <x:c r="D27" s="9"/>
      <x:c r="E27" s="11"/>
      <x:c r="F27" s="11"/>
      <x:c r="G27" s="12" t="str">
        <x:f>IF(B27="","",IF(COUNT(E27:F27)&lt;2,"数量・単価未入力",ROUND(E27*F27,0)))</x:f>
      </x:c>
      <x:c r="H27" s="5"/>
      <x:c r="I27" s="5"/>
      <x:c r="J27" s="10" t="str">
        <x:f>IF(B27="","",IF(COUNT(I27)&gt;0,"完了",IF(COUNT(H27)=0,"納期未入力",IF(H27&lt;$B$3,"納期超過",IF(H27&lt;=$B$3+3,"3日以内","手配中")))))</x:f>
      </x:c>
    </x:row>
    <x:row r="28" ht="32" customHeight="1">
      <x:c r="A28" s="9"/>
      <x:c r="B28" s="9"/>
      <x:c r="C28" s="9"/>
      <x:c r="D28" s="9"/>
      <x:c r="E28" s="11"/>
      <x:c r="F28" s="11"/>
      <x:c r="G28" s="12" t="str">
        <x:f>IF(B28="","",IF(COUNT(E28:F28)&lt;2,"数量・単価未入力",ROUND(E28*F28,0)))</x:f>
      </x:c>
      <x:c r="H28" s="5"/>
      <x:c r="I28" s="5"/>
      <x:c r="J28" s="10" t="str">
        <x:f>IF(B28="","",IF(COUNT(I28)&gt;0,"完了",IF(COUNT(H28)=0,"納期未入力",IF(H28&lt;$B$3,"納期超過",IF(H28&lt;=$B$3+3,"3日以内","手配中")))))</x:f>
      </x:c>
    </x:row>
    <x:row r="29" ht="32" customHeight="1">
      <x:c r="A29" s="9"/>
      <x:c r="B29" s="9"/>
      <x:c r="C29" s="9"/>
      <x:c r="D29" s="9"/>
      <x:c r="E29" s="11"/>
      <x:c r="F29" s="11"/>
      <x:c r="G29" s="12" t="str">
        <x:f>IF(B29="","",IF(COUNT(E29:F29)&lt;2,"数量・単価未入力",ROUND(E29*F29,0)))</x:f>
      </x:c>
      <x:c r="H29" s="5"/>
      <x:c r="I29" s="5"/>
      <x:c r="J29" s="10" t="str">
        <x:f>IF(B29="","",IF(COUNT(I29)&gt;0,"完了",IF(COUNT(H29)=0,"納期未入力",IF(H29&lt;$B$3,"納期超過",IF(H29&lt;=$B$3+3,"3日以内","手配中")))))</x:f>
      </x:c>
    </x:row>
    <x:row r="30" ht="32" customHeight="1">
      <x:c r="A30" s="9"/>
      <x:c r="B30" s="9"/>
      <x:c r="C30" s="9"/>
      <x:c r="D30" s="9"/>
      <x:c r="E30" s="11"/>
      <x:c r="F30" s="11"/>
      <x:c r="G30" s="12" t="str">
        <x:f>IF(B30="","",IF(COUNT(E30:F30)&lt;2,"数量・単価未入力",ROUND(E30*F30,0)))</x:f>
      </x:c>
      <x:c r="H30" s="5"/>
      <x:c r="I30" s="5"/>
      <x:c r="J30" s="10" t="str">
        <x:f>IF(B30="","",IF(COUNT(I30)&gt;0,"完了",IF(COUNT(H30)=0,"納期未入力",IF(H30&lt;$B$3,"納期超過",IF(H30&lt;=$B$3+3,"3日以内","手配中")))))</x:f>
      </x:c>
    </x:row>
    <x:row r="31" ht="32" customHeight="1">
      <x:c r="A31" s="9"/>
      <x:c r="B31" s="9"/>
      <x:c r="C31" s="9"/>
      <x:c r="D31" s="9"/>
      <x:c r="E31" s="11"/>
      <x:c r="F31" s="11"/>
      <x:c r="G31" s="12" t="str">
        <x:f>IF(B31="","",IF(COUNT(E31:F31)&lt;2,"数量・単価未入力",ROUND(E31*F31,0)))</x:f>
      </x:c>
      <x:c r="H31" s="5"/>
      <x:c r="I31" s="5"/>
      <x:c r="J31" s="10" t="str">
        <x:f>IF(B31="","",IF(COUNT(I31)&gt;0,"完了",IF(COUNT(H31)=0,"納期未入力",IF(H31&lt;$B$3,"納期超過",IF(H31&lt;=$B$3+3,"3日以内","手配中")))))</x:f>
      </x:c>
    </x:row>
    <x:row r="32" ht="32" customHeight="1">
      <x:c r="A32" s="9"/>
      <x:c r="B32" s="9"/>
      <x:c r="C32" s="9"/>
      <x:c r="D32" s="9"/>
      <x:c r="E32" s="11"/>
      <x:c r="F32" s="11"/>
      <x:c r="G32" s="12" t="str">
        <x:f>IF(B32="","",IF(COUNT(E32:F32)&lt;2,"数量・単価未入力",ROUND(E32*F32,0)))</x:f>
      </x:c>
      <x:c r="H32" s="5"/>
      <x:c r="I32" s="5"/>
      <x:c r="J32" s="10" t="str">
        <x:f>IF(B32="","",IF(COUNT(I32)&gt;0,"完了",IF(COUNT(H32)=0,"納期未入力",IF(H32&lt;$B$3,"納期超過",IF(H32&lt;=$B$3+3,"3日以内","手配中")))))</x:f>
      </x:c>
    </x:row>
    <x:row r="33" ht="32" customHeight="1">
      <x:c r="A33" s="9"/>
      <x:c r="B33" s="9"/>
      <x:c r="C33" s="9"/>
      <x:c r="D33" s="9"/>
      <x:c r="E33" s="11"/>
      <x:c r="F33" s="11"/>
      <x:c r="G33" s="12" t="str">
        <x:f>IF(B33="","",IF(COUNT(E33:F33)&lt;2,"数量・単価未入力",ROUND(E33*F33,0)))</x:f>
      </x:c>
      <x:c r="H33" s="5"/>
      <x:c r="I33" s="5"/>
      <x:c r="J33" s="10" t="str">
        <x:f>IF(B33="","",IF(COUNT(I33)&gt;0,"完了",IF(COUNT(H33)=0,"納期未入力",IF(H33&lt;$B$3,"納期超過",IF(H33&lt;=$B$3+3,"3日以内","手配中")))))</x:f>
      </x:c>
    </x:row>
    <x:row r="34" ht="32" customHeight="1">
      <x:c r="A34" s="9"/>
      <x:c r="B34" s="9"/>
      <x:c r="C34" s="9"/>
      <x:c r="D34" s="9"/>
      <x:c r="E34" s="11"/>
      <x:c r="F34" s="11"/>
      <x:c r="G34" s="12" t="str">
        <x:f>IF(B34="","",IF(COUNT(E34:F34)&lt;2,"数量・単価未入力",ROUND(E34*F34,0)))</x:f>
      </x:c>
      <x:c r="H34" s="5"/>
      <x:c r="I34" s="5"/>
      <x:c r="J34" s="10" t="str">
        <x:f>IF(B34="","",IF(COUNT(I34)&gt;0,"完了",IF(COUNT(H34)=0,"納期未入力",IF(H34&lt;$B$3,"納期超過",IF(H34&lt;=$B$3+3,"3日以内","手配中")))))</x:f>
      </x:c>
    </x:row>
    <x:row r="35" ht="32" customHeight="1">
      <x:c r="A35" s="9"/>
      <x:c r="B35" s="9"/>
      <x:c r="C35" s="9"/>
      <x:c r="D35" s="9"/>
      <x:c r="E35" s="11"/>
      <x:c r="F35" s="11"/>
      <x:c r="G35" s="12" t="str">
        <x:f>IF(B35="","",IF(COUNT(E35:F35)&lt;2,"数量・単価未入力",ROUND(E35*F35,0)))</x:f>
      </x:c>
      <x:c r="H35" s="5"/>
      <x:c r="I35" s="5"/>
      <x:c r="J35" s="10" t="str">
        <x:f>IF(B35="","",IF(COUNT(I35)&gt;0,"完了",IF(COUNT(H35)=0,"納期未入力",IF(H35&lt;$B$3,"納期超過",IF(H35&lt;=$B$3+3,"3日以内","手配中")))))</x:f>
      </x:c>
    </x:row>
    <x:row r="36" ht="32" customHeight="1">
      <x:c r="A36" s="9"/>
      <x:c r="B36" s="9"/>
      <x:c r="C36" s="9"/>
      <x:c r="D36" s="9"/>
      <x:c r="E36" s="11"/>
      <x:c r="F36" s="11"/>
      <x:c r="G36" s="12" t="str">
        <x:f>IF(B36="","",IF(COUNT(E36:F36)&lt;2,"数量・単価未入力",ROUND(E36*F36,0)))</x:f>
      </x:c>
      <x:c r="H36" s="5"/>
      <x:c r="I36" s="5"/>
      <x:c r="J36" s="10" t="str">
        <x:f>IF(B36="","",IF(COUNT(I36)&gt;0,"完了",IF(COUNT(H36)=0,"納期未入力",IF(H36&lt;$B$3,"納期超過",IF(H36&lt;=$B$3+3,"3日以内","手配中")))))</x:f>
      </x:c>
    </x:row>
    <x:row r="37" ht="32" customHeight="1">
      <x:c r="A37" s="9"/>
      <x:c r="B37" s="9"/>
      <x:c r="C37" s="9"/>
      <x:c r="D37" s="9"/>
      <x:c r="E37" s="11"/>
      <x:c r="F37" s="11"/>
      <x:c r="G37" s="12" t="str">
        <x:f>IF(B37="","",IF(COUNT(E37:F37)&lt;2,"数量・単価未入力",ROUND(E37*F37,0)))</x:f>
      </x:c>
      <x:c r="H37" s="5"/>
      <x:c r="I37" s="5"/>
      <x:c r="J37" s="10" t="str">
        <x:f>IF(B37="","",IF(COUNT(I37)&gt;0,"完了",IF(COUNT(H37)=0,"納期未入力",IF(H37&lt;$B$3,"納期超過",IF(H37&lt;=$B$3+3,"3日以内","手配中")))))</x:f>
      </x:c>
    </x:row>
    <x:row r="38" ht="32" customHeight="1">
      <x:c r="A38" s="9"/>
      <x:c r="B38" s="9"/>
      <x:c r="C38" s="9"/>
      <x:c r="D38" s="9"/>
      <x:c r="E38" s="11"/>
      <x:c r="F38" s="11"/>
      <x:c r="G38" s="12" t="str">
        <x:f>IF(B38="","",IF(COUNT(E38:F38)&lt;2,"数量・単価未入力",ROUND(E38*F38,0)))</x:f>
      </x:c>
      <x:c r="H38" s="5"/>
      <x:c r="I38" s="5"/>
      <x:c r="J38" s="10" t="str">
        <x:f>IF(B38="","",IF(COUNT(I38)&gt;0,"完了",IF(COUNT(H38)=0,"納期未入力",IF(H38&lt;$B$3,"納期超過",IF(H38&lt;=$B$3+3,"3日以内","手配中")))))</x:f>
      </x:c>
    </x:row>
    <x:row r="39" ht="32" customHeight="1">
      <x:c r="A39" s="9"/>
      <x:c r="B39" s="9"/>
      <x:c r="C39" s="9"/>
      <x:c r="D39" s="9"/>
      <x:c r="E39" s="11"/>
      <x:c r="F39" s="11"/>
      <x:c r="G39" s="12" t="str">
        <x:f>IF(B39="","",IF(COUNT(E39:F39)&lt;2,"数量・単価未入力",ROUND(E39*F39,0)))</x:f>
      </x:c>
      <x:c r="H39" s="5"/>
      <x:c r="I39" s="5"/>
      <x:c r="J39" s="10" t="str">
        <x:f>IF(B39="","",IF(COUNT(I39)&gt;0,"完了",IF(COUNT(H39)=0,"納期未入力",IF(H39&lt;$B$3,"納期超過",IF(H39&lt;=$B$3+3,"3日以内","手配中")))))</x:f>
      </x:c>
    </x:row>
    <x:row r="40" ht="32" customHeight="1">
      <x:c r="A40" s="9"/>
      <x:c r="B40" s="9"/>
      <x:c r="C40" s="9"/>
      <x:c r="D40" s="9"/>
      <x:c r="E40" s="11"/>
      <x:c r="F40" s="11"/>
      <x:c r="G40" s="12" t="str">
        <x:f>IF(B40="","",IF(COUNT(E40:F40)&lt;2,"数量・単価未入力",ROUND(E40*F40,0)))</x:f>
      </x:c>
      <x:c r="H40" s="5"/>
      <x:c r="I40" s="5"/>
      <x:c r="J40" s="10" t="str">
        <x:f>IF(B40="","",IF(COUNT(I40)&gt;0,"完了",IF(COUNT(H40)=0,"納期未入力",IF(H40&lt;$B$3,"納期超過",IF(H40&lt;=$B$3+3,"3日以内","手配中")))))</x:f>
      </x:c>
    </x:row>
    <x:row r="41" ht="32" customHeight="1">
      <x:c r="A41" s="9"/>
      <x:c r="B41" s="9"/>
      <x:c r="C41" s="9"/>
      <x:c r="D41" s="9"/>
      <x:c r="E41" s="11"/>
      <x:c r="F41" s="11"/>
      <x:c r="G41" s="12" t="str">
        <x:f>IF(B41="","",IF(COUNT(E41:F41)&lt;2,"数量・単価未入力",ROUND(E41*F41,0)))</x:f>
      </x:c>
      <x:c r="H41" s="5"/>
      <x:c r="I41" s="5"/>
      <x:c r="J41" s="10" t="str">
        <x:f>IF(B41="","",IF(COUNT(I41)&gt;0,"完了",IF(COUNT(H41)=0,"納期未入力",IF(H41&lt;$B$3,"納期超過",IF(H41&lt;=$B$3+3,"3日以内","手配中")))))</x:f>
      </x:c>
    </x:row>
    <x:row r="42" ht="32" customHeight="1">
      <x:c r="A42" s="9"/>
      <x:c r="B42" s="9"/>
      <x:c r="C42" s="9"/>
      <x:c r="D42" s="9"/>
      <x:c r="E42" s="11"/>
      <x:c r="F42" s="11"/>
      <x:c r="G42" s="12" t="str">
        <x:f>IF(B42="","",IF(COUNT(E42:F42)&lt;2,"数量・単価未入力",ROUND(E42*F42,0)))</x:f>
      </x:c>
      <x:c r="H42" s="5"/>
      <x:c r="I42" s="5"/>
      <x:c r="J42" s="10" t="str">
        <x:f>IF(B42="","",IF(COUNT(I42)&gt;0,"完了",IF(COUNT(H42)=0,"納期未入力",IF(H42&lt;$B$3,"納期超過",IF(H42&lt;=$B$3+3,"3日以内","手配中")))))</x:f>
      </x:c>
    </x:row>
    <x:row r="43" ht="32" customHeight="1">
      <x:c r="A43" s="9"/>
      <x:c r="B43" s="9"/>
      <x:c r="C43" s="9"/>
      <x:c r="D43" s="9"/>
      <x:c r="E43" s="11"/>
      <x:c r="F43" s="11"/>
      <x:c r="G43" s="12" t="str">
        <x:f>IF(B43="","",IF(COUNT(E43:F43)&lt;2,"数量・単価未入力",ROUND(E43*F43,0)))</x:f>
      </x:c>
      <x:c r="H43" s="5"/>
      <x:c r="I43" s="5"/>
      <x:c r="J43" s="10" t="str">
        <x:f>IF(B43="","",IF(COUNT(I43)&gt;0,"完了",IF(COUNT(H43)=0,"納期未入力",IF(H43&lt;$B$3,"納期超過",IF(H43&lt;=$B$3+3,"3日以内","手配中")))))</x:f>
      </x:c>
    </x:row>
    <x:row r="44" ht="32" customHeight="1">
      <x:c r="A44" s="9"/>
      <x:c r="B44" s="9"/>
      <x:c r="C44" s="9"/>
      <x:c r="D44" s="9"/>
      <x:c r="E44" s="11"/>
      <x:c r="F44" s="11"/>
      <x:c r="G44" s="12" t="str">
        <x:f>IF(B44="","",IF(COUNT(E44:F44)&lt;2,"数量・単価未入力",ROUND(E44*F44,0)))</x:f>
      </x:c>
      <x:c r="H44" s="5"/>
      <x:c r="I44" s="5"/>
      <x:c r="J44" s="10" t="str">
        <x:f>IF(B44="","",IF(COUNT(I44)&gt;0,"完了",IF(COUNT(H44)=0,"納期未入力",IF(H44&lt;$B$3,"納期超過",IF(H44&lt;=$B$3+3,"3日以内","手配中")))))</x:f>
      </x:c>
    </x:row>
    <x:row r="45" ht="32" customHeight="1">
      <x:c r="A45" s="9"/>
      <x:c r="B45" s="9"/>
      <x:c r="C45" s="9"/>
      <x:c r="D45" s="9"/>
      <x:c r="E45" s="11"/>
      <x:c r="F45" s="11"/>
      <x:c r="G45" s="12" t="str">
        <x:f>IF(B45="","",IF(COUNT(E45:F45)&lt;2,"数量・単価未入力",ROUND(E45*F45,0)))</x:f>
      </x:c>
      <x:c r="H45" s="5"/>
      <x:c r="I45" s="5"/>
      <x:c r="J45" s="10" t="str">
        <x:f>IF(B45="","",IF(COUNT(I45)&gt;0,"完了",IF(COUNT(H45)=0,"納期未入力",IF(H45&lt;$B$3,"納期超過",IF(H45&lt;=$B$3+3,"3日以内","手配中")))))</x:f>
      </x:c>
    </x:row>
    <x:row r="46" ht="32" customHeight="1">
      <x:c r="A46" s="9"/>
      <x:c r="B46" s="9"/>
      <x:c r="C46" s="9"/>
      <x:c r="D46" s="9"/>
      <x:c r="E46" s="11"/>
      <x:c r="F46" s="11"/>
      <x:c r="G46" s="12" t="str">
        <x:f>IF(B46="","",IF(COUNT(E46:F46)&lt;2,"数量・単価未入力",ROUND(E46*F46,0)))</x:f>
      </x:c>
      <x:c r="H46" s="5"/>
      <x:c r="I46" s="5"/>
      <x:c r="J46" s="10" t="str">
        <x:f>IF(B46="","",IF(COUNT(I46)&gt;0,"完了",IF(COUNT(H46)=0,"納期未入力",IF(H46&lt;$B$3,"納期超過",IF(H46&lt;=$B$3+3,"3日以内","手配中")))))</x:f>
      </x:c>
    </x:row>
    <x:row r="47" ht="32" customHeight="1">
      <x:c r="A47" s="9"/>
      <x:c r="B47" s="9"/>
      <x:c r="C47" s="9"/>
      <x:c r="D47" s="9"/>
      <x:c r="E47" s="11"/>
      <x:c r="F47" s="11"/>
      <x:c r="G47" s="12" t="str">
        <x:f>IF(B47="","",IF(COUNT(E47:F47)&lt;2,"数量・単価未入力",ROUND(E47*F47,0)))</x:f>
      </x:c>
      <x:c r="H47" s="5"/>
      <x:c r="I47" s="5"/>
      <x:c r="J47" s="10" t="str">
        <x:f>IF(B47="","",IF(COUNT(I47)&gt;0,"完了",IF(COUNT(H47)=0,"納期未入力",IF(H47&lt;$B$3,"納期超過",IF(H47&lt;=$B$3+3,"3日以内","手配中")))))</x:f>
      </x:c>
    </x:row>
    <x:row r="48" ht="32" customHeight="1">
      <x:c r="A48" s="9"/>
      <x:c r="B48" s="9"/>
      <x:c r="C48" s="9"/>
      <x:c r="D48" s="9"/>
      <x:c r="E48" s="11"/>
      <x:c r="F48" s="11"/>
      <x:c r="G48" s="12" t="str">
        <x:f>IF(B48="","",IF(COUNT(E48:F48)&lt;2,"数量・単価未入力",ROUND(E48*F48,0)))</x:f>
      </x:c>
      <x:c r="H48" s="5"/>
      <x:c r="I48" s="5"/>
      <x:c r="J48" s="10" t="str">
        <x:f>IF(B48="","",IF(COUNT(I48)&gt;0,"完了",IF(COUNT(H48)=0,"納期未入力",IF(H48&lt;$B$3,"納期超過",IF(H48&lt;=$B$3+3,"3日以内","手配中")))))</x:f>
      </x:c>
    </x:row>
    <x:row r="49" ht="32" customHeight="1">
      <x:c r="A49" s="9"/>
      <x:c r="B49" s="9"/>
      <x:c r="C49" s="9"/>
      <x:c r="D49" s="9"/>
      <x:c r="E49" s="11"/>
      <x:c r="F49" s="11"/>
      <x:c r="G49" s="12" t="str">
        <x:f>IF(B49="","",IF(COUNT(E49:F49)&lt;2,"数量・単価未入力",ROUND(E49*F49,0)))</x:f>
      </x:c>
      <x:c r="H49" s="5"/>
      <x:c r="I49" s="5"/>
      <x:c r="J49" s="10" t="str">
        <x:f>IF(B49="","",IF(COUNT(I49)&gt;0,"完了",IF(COUNT(H49)=0,"納期未入力",IF(H49&lt;$B$3,"納期超過",IF(H49&lt;=$B$3+3,"3日以内","手配中")))))</x:f>
      </x:c>
    </x:row>
    <x:row r="50" ht="32" customHeight="1">
      <x:c r="A50" s="9"/>
      <x:c r="B50" s="9"/>
      <x:c r="C50" s="9"/>
      <x:c r="D50" s="9"/>
      <x:c r="E50" s="11"/>
      <x:c r="F50" s="11"/>
      <x:c r="G50" s="12" t="str">
        <x:f>IF(B50="","",IF(COUNT(E50:F50)&lt;2,"数量・単価未入力",ROUND(E50*F50,0)))</x:f>
      </x:c>
      <x:c r="H50" s="5"/>
      <x:c r="I50" s="5"/>
      <x:c r="J50" s="10" t="str">
        <x:f>IF(B50="","",IF(COUNT(I50)&gt;0,"完了",IF(COUNT(H50)=0,"納期未入力",IF(H50&lt;$B$3,"納期超過",IF(H50&lt;=$B$3+3,"3日以内","手配中")))))</x:f>
      </x:c>
    </x:row>
    <x:row r="51" ht="32" customHeight="1">
      <x:c r="A51" s="9"/>
      <x:c r="B51" s="9"/>
      <x:c r="C51" s="9"/>
      <x:c r="D51" s="9"/>
      <x:c r="E51" s="11"/>
      <x:c r="F51" s="11"/>
      <x:c r="G51" s="12" t="str">
        <x:f>IF(B51="","",IF(COUNT(E51:F51)&lt;2,"数量・単価未入力",ROUND(E51*F51,0)))</x:f>
      </x:c>
      <x:c r="H51" s="5"/>
      <x:c r="I51" s="5"/>
      <x:c r="J51" s="10" t="str">
        <x:f>IF(B51="","",IF(COUNT(I51)&gt;0,"完了",IF(COUNT(H51)=0,"納期未入力",IF(H51&lt;$B$3,"納期超過",IF(H51&lt;=$B$3+3,"3日以内","手配中")))))</x:f>
      </x:c>
    </x:row>
    <x:row r="52" ht="32" customHeight="1">
      <x:c r="A52" s="9"/>
      <x:c r="B52" s="9"/>
      <x:c r="C52" s="9"/>
      <x:c r="D52" s="9"/>
      <x:c r="E52" s="11"/>
      <x:c r="F52" s="11"/>
      <x:c r="G52" s="12" t="str">
        <x:f>IF(B52="","",IF(COUNT(E52:F52)&lt;2,"数量・単価未入力",ROUND(E52*F52,0)))</x:f>
      </x:c>
      <x:c r="H52" s="5"/>
      <x:c r="I52" s="5"/>
      <x:c r="J52" s="10" t="str">
        <x:f>IF(B52="","",IF(COUNT(I52)&gt;0,"完了",IF(COUNT(H52)=0,"納期未入力",IF(H52&lt;$B$3,"納期超過",IF(H52&lt;=$B$3+3,"3日以内","手配中")))))</x:f>
      </x:c>
    </x:row>
    <x:row r="53" ht="32" customHeight="1">
      <x:c r="A53" s="9"/>
      <x:c r="B53" s="9"/>
      <x:c r="C53" s="9"/>
      <x:c r="D53" s="9"/>
      <x:c r="E53" s="11"/>
      <x:c r="F53" s="11"/>
      <x:c r="G53" s="12" t="str">
        <x:f>IF(B53="","",IF(COUNT(E53:F53)&lt;2,"数量・単価未入力",ROUND(E53*F53,0)))</x:f>
      </x:c>
      <x:c r="H53" s="5"/>
      <x:c r="I53" s="5"/>
      <x:c r="J53" s="10" t="str">
        <x:f>IF(B53="","",IF(COUNT(I53)&gt;0,"完了",IF(COUNT(H53)=0,"納期未入力",IF(H53&lt;$B$3,"納期超過",IF(H53&lt;=$B$3+3,"3日以内","手配中")))))</x:f>
      </x:c>
    </x:row>
    <x:row r="54" ht="32" customHeight="1">
      <x:c r="A54" s="9"/>
      <x:c r="B54" s="9"/>
      <x:c r="C54" s="9"/>
      <x:c r="D54" s="9"/>
      <x:c r="E54" s="11"/>
      <x:c r="F54" s="11"/>
      <x:c r="G54" s="12" t="str">
        <x:f>IF(B54="","",IF(COUNT(E54:F54)&lt;2,"数量・単価未入力",ROUND(E54*F54,0)))</x:f>
      </x:c>
      <x:c r="H54" s="5"/>
      <x:c r="I54" s="5"/>
      <x:c r="J54" s="10" t="str">
        <x:f>IF(B54="","",IF(COUNT(I54)&gt;0,"完了",IF(COUNT(H54)=0,"納期未入力",IF(H54&lt;$B$3,"納期超過",IF(H54&lt;=$B$3+3,"3日以内","手配中")))))</x:f>
      </x:c>
    </x:row>
    <x:row r="55" ht="32" customHeight="1">
      <x:c r="A55" s="9"/>
      <x:c r="B55" s="9"/>
      <x:c r="C55" s="9"/>
      <x:c r="D55" s="9"/>
      <x:c r="E55" s="11"/>
      <x:c r="F55" s="11"/>
      <x:c r="G55" s="12" t="str">
        <x:f>IF(B55="","",IF(COUNT(E55:F55)&lt;2,"数量・単価未入力",ROUND(E55*F55,0)))</x:f>
      </x:c>
      <x:c r="H55" s="5"/>
      <x:c r="I55" s="5"/>
      <x:c r="J55" s="10" t="str">
        <x:f>IF(B55="","",IF(COUNT(I55)&gt;0,"完了",IF(COUNT(H55)=0,"納期未入力",IF(H55&lt;$B$3,"納期超過",IF(H55&lt;=$B$3+3,"3日以内","手配中")))))</x:f>
      </x:c>
    </x:row>
    <x:row r="56" ht="32" customHeight="1">
      <x:c r="A56" s="9"/>
      <x:c r="B56" s="9"/>
      <x:c r="C56" s="9"/>
      <x:c r="D56" s="9"/>
      <x:c r="E56" s="11"/>
      <x:c r="F56" s="11"/>
      <x:c r="G56" s="12" t="str">
        <x:f>IF(B56="","",IF(COUNT(E56:F56)&lt;2,"数量・単価未入力",ROUND(E56*F56,0)))</x:f>
      </x:c>
      <x:c r="H56" s="5"/>
      <x:c r="I56" s="5"/>
      <x:c r="J56" s="10" t="str">
        <x:f>IF(B56="","",IF(COUNT(I56)&gt;0,"完了",IF(COUNT(H56)=0,"納期未入力",IF(H56&lt;$B$3,"納期超過",IF(H56&lt;=$B$3+3,"3日以内","手配中")))))</x:f>
      </x:c>
    </x:row>
    <x:row r="57" ht="32" customHeight="1">
      <x:c r="A57" s="9"/>
      <x:c r="B57" s="9"/>
      <x:c r="C57" s="9"/>
      <x:c r="D57" s="9"/>
      <x:c r="E57" s="11"/>
      <x:c r="F57" s="11"/>
      <x:c r="G57" s="12" t="str">
        <x:f>IF(B57="","",IF(COUNT(E57:F57)&lt;2,"数量・単価未入力",ROUND(E57*F57,0)))</x:f>
      </x:c>
      <x:c r="H57" s="5"/>
      <x:c r="I57" s="5"/>
      <x:c r="J57" s="10" t="str">
        <x:f>IF(B57="","",IF(COUNT(I57)&gt;0,"完了",IF(COUNT(H57)=0,"納期未入力",IF(H57&lt;$B$3,"納期超過",IF(H57&lt;=$B$3+3,"3日以内","手配中")))))</x:f>
      </x:c>
    </x:row>
    <x:row r="58" ht="32" customHeight="1">
      <x:c r="A58" s="9"/>
      <x:c r="B58" s="9"/>
      <x:c r="C58" s="9"/>
      <x:c r="D58" s="9"/>
      <x:c r="E58" s="11"/>
      <x:c r="F58" s="11"/>
      <x:c r="G58" s="12" t="str">
        <x:f>IF(B58="","",IF(COUNT(E58:F58)&lt;2,"数量・単価未入力",ROUND(E58*F58,0)))</x:f>
      </x:c>
      <x:c r="H58" s="5"/>
      <x:c r="I58" s="5"/>
      <x:c r="J58" s="10" t="str">
        <x:f>IF(B58="","",IF(COUNT(I58)&gt;0,"完了",IF(COUNT(H58)=0,"納期未入力",IF(H58&lt;$B$3,"納期超過",IF(H58&lt;=$B$3+3,"3日以内","手配中")))))</x:f>
      </x:c>
    </x:row>
    <x:row r="59" ht="32" customHeight="1">
      <x:c r="A59" s="9"/>
      <x:c r="B59" s="9"/>
      <x:c r="C59" s="9"/>
      <x:c r="D59" s="9"/>
      <x:c r="E59" s="11"/>
      <x:c r="F59" s="11"/>
      <x:c r="G59" s="12" t="str">
        <x:f>IF(B59="","",IF(COUNT(E59:F59)&lt;2,"数量・単価未入力",ROUND(E59*F59,0)))</x:f>
      </x:c>
      <x:c r="H59" s="5"/>
      <x:c r="I59" s="5"/>
      <x:c r="J59" s="10" t="str">
        <x:f>IF(B59="","",IF(COUNT(I59)&gt;0,"完了",IF(COUNT(H59)=0,"納期未入力",IF(H59&lt;$B$3,"納期超過",IF(H59&lt;=$B$3+3,"3日以内","手配中")))))</x:f>
      </x:c>
    </x:row>
    <x:row r="60" ht="32" customHeight="1">
      <x:c r="A60" s="9"/>
      <x:c r="B60" s="9"/>
      <x:c r="C60" s="9"/>
      <x:c r="D60" s="9"/>
      <x:c r="E60" s="11"/>
      <x:c r="F60" s="11"/>
      <x:c r="G60" s="12" t="str">
        <x:f>IF(B60="","",IF(COUNT(E60:F60)&lt;2,"数量・単価未入力",ROUND(E60*F60,0)))</x:f>
      </x:c>
      <x:c r="H60" s="5"/>
      <x:c r="I60" s="5"/>
      <x:c r="J60" s="10" t="str">
        <x:f>IF(B60="","",IF(COUNT(I60)&gt;0,"完了",IF(COUNT(H60)=0,"納期未入力",IF(H60&lt;$B$3,"納期超過",IF(H60&lt;=$B$3+3,"3日以内","手配中")))))</x:f>
      </x:c>
    </x:row>
    <x:row r="61" ht="32" customHeight="1">
      <x:c r="A61" s="9"/>
      <x:c r="B61" s="9"/>
      <x:c r="C61" s="9"/>
      <x:c r="D61" s="9"/>
      <x:c r="E61" s="11"/>
      <x:c r="F61" s="11"/>
      <x:c r="G61" s="12" t="str">
        <x:f>IF(B61="","",IF(COUNT(E61:F61)&lt;2,"数量・単価未入力",ROUND(E61*F61,0)))</x:f>
      </x:c>
      <x:c r="H61" s="5"/>
      <x:c r="I61" s="5"/>
      <x:c r="J61" s="10" t="str">
        <x:f>IF(B61="","",IF(COUNT(I61)&gt;0,"完了",IF(COUNT(H61)=0,"納期未入力",IF(H61&lt;$B$3,"納期超過",IF(H61&lt;=$B$3+3,"3日以内","手配中")))))</x:f>
      </x:c>
    </x:row>
    <x:row r="62" ht="32" customHeight="1">
      <x:c r="A62" s="9"/>
      <x:c r="B62" s="9"/>
      <x:c r="C62" s="9"/>
      <x:c r="D62" s="9"/>
      <x:c r="E62" s="11"/>
      <x:c r="F62" s="11"/>
      <x:c r="G62" s="12" t="str">
        <x:f>IF(B62="","",IF(COUNT(E62:F62)&lt;2,"数量・単価未入力",ROUND(E62*F62,0)))</x:f>
      </x:c>
      <x:c r="H62" s="5"/>
      <x:c r="I62" s="5"/>
      <x:c r="J62" s="10" t="str">
        <x:f>IF(B62="","",IF(COUNT(I62)&gt;0,"完了",IF(COUNT(H62)=0,"納期未入力",IF(H62&lt;$B$3,"納期超過",IF(H62&lt;=$B$3+3,"3日以内","手配中")))))</x:f>
      </x:c>
    </x:row>
    <x:row r="63" ht="32" customHeight="1">
      <x:c r="A63" s="9"/>
      <x:c r="B63" s="9"/>
      <x:c r="C63" s="9"/>
      <x:c r="D63" s="9"/>
      <x:c r="E63" s="11"/>
      <x:c r="F63" s="11"/>
      <x:c r="G63" s="12" t="str">
        <x:f>IF(B63="","",IF(COUNT(E63:F63)&lt;2,"数量・単価未入力",ROUND(E63*F63,0)))</x:f>
      </x:c>
      <x:c r="H63" s="5"/>
      <x:c r="I63" s="5"/>
      <x:c r="J63" s="10" t="str">
        <x:f>IF(B63="","",IF(COUNT(I63)&gt;0,"完了",IF(COUNT(H63)=0,"納期未入力",IF(H63&lt;$B$3,"納期超過",IF(H63&lt;=$B$3+3,"3日以内","手配中")))))</x:f>
      </x:c>
    </x:row>
    <x:row r="64" ht="32" customHeight="1">
      <x:c r="A64" s="9"/>
      <x:c r="B64" s="9"/>
      <x:c r="C64" s="9"/>
      <x:c r="D64" s="9"/>
      <x:c r="E64" s="11"/>
      <x:c r="F64" s="11"/>
      <x:c r="G64" s="12" t="str">
        <x:f>IF(B64="","",IF(COUNT(E64:F64)&lt;2,"数量・単価未入力",ROUND(E64*F64,0)))</x:f>
      </x:c>
      <x:c r="H64" s="5"/>
      <x:c r="I64" s="5"/>
      <x:c r="J64" s="10" t="str">
        <x:f>IF(B64="","",IF(COUNT(I64)&gt;0,"完了",IF(COUNT(H64)=0,"納期未入力",IF(H64&lt;$B$3,"納期超過",IF(H64&lt;=$B$3+3,"3日以内","手配中")))))</x:f>
      </x:c>
    </x:row>
    <x:row r="65" ht="32" customHeight="1">
      <x:c r="A65" s="9"/>
      <x:c r="B65" s="9"/>
      <x:c r="C65" s="9"/>
      <x:c r="D65" s="9"/>
      <x:c r="E65" s="11"/>
      <x:c r="F65" s="11"/>
      <x:c r="G65" s="12" t="str">
        <x:f>IF(B65="","",IF(COUNT(E65:F65)&lt;2,"数量・単価未入力",ROUND(E65*F65,0)))</x:f>
      </x:c>
      <x:c r="H65" s="5"/>
      <x:c r="I65" s="5"/>
      <x:c r="J65" s="10" t="str">
        <x:f>IF(B65="","",IF(COUNT(I65)&gt;0,"完了",IF(COUNT(H65)=0,"納期未入力",IF(H65&lt;$B$3,"納期超過",IF(H65&lt;=$B$3+3,"3日以内","手配中")))))</x:f>
      </x:c>
    </x:row>
    <x:row r="66" ht="32" customHeight="1">
      <x:c r="A66" s="9"/>
      <x:c r="B66" s="9"/>
      <x:c r="C66" s="9"/>
      <x:c r="D66" s="9"/>
      <x:c r="E66" s="11"/>
      <x:c r="F66" s="11"/>
      <x:c r="G66" s="12" t="str">
        <x:f>IF(B66="","",IF(COUNT(E66:F66)&lt;2,"数量・単価未入力",ROUND(E66*F66,0)))</x:f>
      </x:c>
      <x:c r="H66" s="5"/>
      <x:c r="I66" s="5"/>
      <x:c r="J66" s="10" t="str">
        <x:f>IF(B66="","",IF(COUNT(I66)&gt;0,"完了",IF(COUNT(H66)=0,"納期未入力",IF(H66&lt;$B$3,"納期超過",IF(H66&lt;=$B$3+3,"3日以内","手配中")))))</x:f>
      </x:c>
    </x:row>
    <x:row r="67" ht="32" customHeight="1">
      <x:c r="A67" s="9"/>
      <x:c r="B67" s="9"/>
      <x:c r="C67" s="9"/>
      <x:c r="D67" s="9"/>
      <x:c r="E67" s="11"/>
      <x:c r="F67" s="11"/>
      <x:c r="G67" s="12" t="str">
        <x:f>IF(B67="","",IF(COUNT(E67:F67)&lt;2,"数量・単価未入力",ROUND(E67*F67,0)))</x:f>
      </x:c>
      <x:c r="H67" s="5"/>
      <x:c r="I67" s="5"/>
      <x:c r="J67" s="10" t="str">
        <x:f>IF(B67="","",IF(COUNT(I67)&gt;0,"完了",IF(COUNT(H67)=0,"納期未入力",IF(H67&lt;$B$3,"納期超過",IF(H67&lt;=$B$3+3,"3日以内","手配中")))))</x:f>
      </x:c>
    </x:row>
    <x:row r="68" ht="32" customHeight="1">
      <x:c r="A68" s="9"/>
      <x:c r="B68" s="9"/>
      <x:c r="C68" s="9"/>
      <x:c r="D68" s="9"/>
      <x:c r="E68" s="11"/>
      <x:c r="F68" s="11"/>
      <x:c r="G68" s="12" t="str">
        <x:f>IF(B68="","",IF(COUNT(E68:F68)&lt;2,"数量・単価未入力",ROUND(E68*F68,0)))</x:f>
      </x:c>
      <x:c r="H68" s="5"/>
      <x:c r="I68" s="5"/>
      <x:c r="J68" s="10" t="str">
        <x:f>IF(B68="","",IF(COUNT(I68)&gt;0,"完了",IF(COUNT(H68)=0,"納期未入力",IF(H68&lt;$B$3,"納期超過",IF(H68&lt;=$B$3+3,"3日以内","手配中")))))</x:f>
      </x:c>
    </x:row>
    <x:row r="69" ht="32" customHeight="1">
      <x:c r="A69" s="9"/>
      <x:c r="B69" s="9"/>
      <x:c r="C69" s="9"/>
      <x:c r="D69" s="9"/>
      <x:c r="E69" s="11"/>
      <x:c r="F69" s="11"/>
      <x:c r="G69" s="12" t="str">
        <x:f>IF(B69="","",IF(COUNT(E69:F69)&lt;2,"数量・単価未入力",ROUND(E69*F69,0)))</x:f>
      </x:c>
      <x:c r="H69" s="5"/>
      <x:c r="I69" s="5"/>
      <x:c r="J69" s="10" t="str">
        <x:f>IF(B69="","",IF(COUNT(I69)&gt;0,"完了",IF(COUNT(H69)=0,"納期未入力",IF(H69&lt;$B$3,"納期超過",IF(H69&lt;=$B$3+3,"3日以内","手配中")))))</x:f>
      </x:c>
    </x:row>
    <x:row r="70" ht="32" customHeight="1">
      <x:c r="A70" s="9"/>
      <x:c r="B70" s="9"/>
      <x:c r="C70" s="9"/>
      <x:c r="D70" s="9"/>
      <x:c r="E70" s="11"/>
      <x:c r="F70" s="11"/>
      <x:c r="G70" s="12" t="str">
        <x:f>IF(B70="","",IF(COUNT(E70:F70)&lt;2,"数量・単価未入力",ROUND(E70*F70,0)))</x:f>
      </x:c>
      <x:c r="H70" s="5"/>
      <x:c r="I70" s="5"/>
      <x:c r="J70" s="10" t="str">
        <x:f>IF(B70="","",IF(COUNT(I70)&gt;0,"完了",IF(COUNT(H70)=0,"納期未入力",IF(H70&lt;$B$3,"納期超過",IF(H70&lt;=$B$3+3,"3日以内","手配中")))))</x:f>
      </x:c>
    </x:row>
    <x:row r="71" ht="32" customHeight="1">
      <x:c r="A71" s="9"/>
      <x:c r="B71" s="9"/>
      <x:c r="C71" s="9"/>
      <x:c r="D71" s="9"/>
      <x:c r="E71" s="11"/>
      <x:c r="F71" s="11"/>
      <x:c r="G71" s="12" t="str">
        <x:f>IF(B71="","",IF(COUNT(E71:F71)&lt;2,"数量・単価未入力",ROUND(E71*F71,0)))</x:f>
      </x:c>
      <x:c r="H71" s="5"/>
      <x:c r="I71" s="5"/>
      <x:c r="J71" s="10" t="str">
        <x:f>IF(B71="","",IF(COUNT(I71)&gt;0,"完了",IF(COUNT(H71)=0,"納期未入力",IF(H71&lt;$B$3,"納期超過",IF(H71&lt;=$B$3+3,"3日以内","手配中")))))</x:f>
      </x:c>
    </x:row>
    <x:row r="72" ht="32" customHeight="1">
      <x:c r="A72" s="9"/>
      <x:c r="B72" s="9"/>
      <x:c r="C72" s="9"/>
      <x:c r="D72" s="9"/>
      <x:c r="E72" s="11"/>
      <x:c r="F72" s="11"/>
      <x:c r="G72" s="12" t="str">
        <x:f>IF(B72="","",IF(COUNT(E72:F72)&lt;2,"数量・単価未入力",ROUND(E72*F72,0)))</x:f>
      </x:c>
      <x:c r="H72" s="5"/>
      <x:c r="I72" s="5"/>
      <x:c r="J72" s="10" t="str">
        <x:f>IF(B72="","",IF(COUNT(I72)&gt;0,"完了",IF(COUNT(H72)=0,"納期未入力",IF(H72&lt;$B$3,"納期超過",IF(H72&lt;=$B$3+3,"3日以内","手配中")))))</x:f>
      </x:c>
    </x:row>
    <x:row r="73" ht="32" customHeight="1">
      <x:c r="A73" s="9"/>
      <x:c r="B73" s="9"/>
      <x:c r="C73" s="9"/>
      <x:c r="D73" s="9"/>
      <x:c r="E73" s="11"/>
      <x:c r="F73" s="11"/>
      <x:c r="G73" s="12" t="str">
        <x:f>IF(B73="","",IF(COUNT(E73:F73)&lt;2,"数量・単価未入力",ROUND(E73*F73,0)))</x:f>
      </x:c>
      <x:c r="H73" s="5"/>
      <x:c r="I73" s="5"/>
      <x:c r="J73" s="10" t="str">
        <x:f>IF(B73="","",IF(COUNT(I73)&gt;0,"完了",IF(COUNT(H73)=0,"納期未入力",IF(H73&lt;$B$3,"納期超過",IF(H73&lt;=$B$3+3,"3日以内","手配中")))))</x:f>
      </x:c>
    </x:row>
    <x:row r="74" ht="32" customHeight="1">
      <x:c r="A74" s="9"/>
      <x:c r="B74" s="9"/>
      <x:c r="C74" s="9"/>
      <x:c r="D74" s="9"/>
      <x:c r="E74" s="11"/>
      <x:c r="F74" s="11"/>
      <x:c r="G74" s="12" t="str">
        <x:f>IF(B74="","",IF(COUNT(E74:F74)&lt;2,"数量・単価未入力",ROUND(E74*F74,0)))</x:f>
      </x:c>
      <x:c r="H74" s="5"/>
      <x:c r="I74" s="5"/>
      <x:c r="J74" s="10" t="str">
        <x:f>IF(B74="","",IF(COUNT(I74)&gt;0,"完了",IF(COUNT(H74)=0,"納期未入力",IF(H74&lt;$B$3,"納期超過",IF(H74&lt;=$B$3+3,"3日以内","手配中")))))</x:f>
      </x:c>
    </x:row>
    <x:row r="75" ht="32" customHeight="1">
      <x:c r="A75" s="9"/>
      <x:c r="B75" s="9"/>
      <x:c r="C75" s="9"/>
      <x:c r="D75" s="9"/>
      <x:c r="E75" s="11"/>
      <x:c r="F75" s="11"/>
      <x:c r="G75" s="12" t="str">
        <x:f>IF(B75="","",IF(COUNT(E75:F75)&lt;2,"数量・単価未入力",ROUND(E75*F75,0)))</x:f>
      </x:c>
      <x:c r="H75" s="5"/>
      <x:c r="I75" s="5"/>
      <x:c r="J75" s="10" t="str">
        <x:f>IF(B75="","",IF(COUNT(I75)&gt;0,"完了",IF(COUNT(H75)=0,"納期未入力",IF(H75&lt;$B$3,"納期超過",IF(H75&lt;=$B$3+3,"3日以内","手配中")))))</x:f>
      </x:c>
    </x:row>
    <x:row r="76" ht="32" customHeight="1">
      <x:c r="A76" s="9"/>
      <x:c r="B76" s="9"/>
      <x:c r="C76" s="9"/>
      <x:c r="D76" s="9"/>
      <x:c r="E76" s="11"/>
      <x:c r="F76" s="11"/>
      <x:c r="G76" s="12" t="str">
        <x:f>IF(B76="","",IF(COUNT(E76:F76)&lt;2,"数量・単価未入力",ROUND(E76*F76,0)))</x:f>
      </x:c>
      <x:c r="H76" s="5"/>
      <x:c r="I76" s="5"/>
      <x:c r="J76" s="10" t="str">
        <x:f>IF(B76="","",IF(COUNT(I76)&gt;0,"完了",IF(COUNT(H76)=0,"納期未入力",IF(H76&lt;$B$3,"納期超過",IF(H76&lt;=$B$3+3,"3日以内","手配中")))))</x:f>
      </x:c>
    </x:row>
    <x:row r="77" ht="32" customHeight="1">
      <x:c r="A77" s="9"/>
      <x:c r="B77" s="9"/>
      <x:c r="C77" s="9"/>
      <x:c r="D77" s="9"/>
      <x:c r="E77" s="11"/>
      <x:c r="F77" s="11"/>
      <x:c r="G77" s="12" t="str">
        <x:f>IF(B77="","",IF(COUNT(E77:F77)&lt;2,"数量・単価未入力",ROUND(E77*F77,0)))</x:f>
      </x:c>
      <x:c r="H77" s="5"/>
      <x:c r="I77" s="5"/>
      <x:c r="J77" s="10" t="str">
        <x:f>IF(B77="","",IF(COUNT(I77)&gt;0,"完了",IF(COUNT(H77)=0,"納期未入力",IF(H77&lt;$B$3,"納期超過",IF(H77&lt;=$B$3+3,"3日以内","手配中")))))</x:f>
      </x:c>
    </x:row>
    <x:row r="78" ht="32" customHeight="1">
      <x:c r="A78" s="9"/>
      <x:c r="B78" s="9"/>
      <x:c r="C78" s="9"/>
      <x:c r="D78" s="9"/>
      <x:c r="E78" s="11"/>
      <x:c r="F78" s="11"/>
      <x:c r="G78" s="12" t="str">
        <x:f>IF(B78="","",IF(COUNT(E78:F78)&lt;2,"数量・単価未入力",ROUND(E78*F78,0)))</x:f>
      </x:c>
      <x:c r="H78" s="5"/>
      <x:c r="I78" s="5"/>
      <x:c r="J78" s="10" t="str">
        <x:f>IF(B78="","",IF(COUNT(I78)&gt;0,"完了",IF(COUNT(H78)=0,"納期未入力",IF(H78&lt;$B$3,"納期超過",IF(H78&lt;=$B$3+3,"3日以内","手配中")))))</x:f>
      </x:c>
    </x:row>
    <x:row r="79" ht="32" customHeight="1">
      <x:c r="A79" s="9"/>
      <x:c r="B79" s="9"/>
      <x:c r="C79" s="9"/>
      <x:c r="D79" s="9"/>
      <x:c r="E79" s="11"/>
      <x:c r="F79" s="11"/>
      <x:c r="G79" s="12" t="str">
        <x:f>IF(B79="","",IF(COUNT(E79:F79)&lt;2,"数量・単価未入力",ROUND(E79*F79,0)))</x:f>
      </x:c>
      <x:c r="H79" s="5"/>
      <x:c r="I79" s="5"/>
      <x:c r="J79" s="10" t="str">
        <x:f>IF(B79="","",IF(COUNT(I79)&gt;0,"完了",IF(COUNT(H79)=0,"納期未入力",IF(H79&lt;$B$3,"納期超過",IF(H79&lt;=$B$3+3,"3日以内","手配中")))))</x:f>
      </x:c>
    </x:row>
    <x:row r="80" ht="32" customHeight="1">
      <x:c r="A80" s="9"/>
      <x:c r="B80" s="9"/>
      <x:c r="C80" s="9"/>
      <x:c r="D80" s="9"/>
      <x:c r="E80" s="11"/>
      <x:c r="F80" s="11"/>
      <x:c r="G80" s="12" t="str">
        <x:f>IF(B80="","",IF(COUNT(E80:F80)&lt;2,"数量・単価未入力",ROUND(E80*F80,0)))</x:f>
      </x:c>
      <x:c r="H80" s="5"/>
      <x:c r="I80" s="5"/>
      <x:c r="J80" s="10" t="str">
        <x:f>IF(B80="","",IF(COUNT(I80)&gt;0,"完了",IF(COUNT(H80)=0,"納期未入力",IF(H80&lt;$B$3,"納期超過",IF(H80&lt;=$B$3+3,"3日以内","手配中")))))</x:f>
      </x:c>
    </x:row>
    <x:row r="81" ht="32" customHeight="1">
      <x:c r="A81" s="9"/>
      <x:c r="B81" s="9"/>
      <x:c r="C81" s="9"/>
      <x:c r="D81" s="9"/>
      <x:c r="E81" s="11"/>
      <x:c r="F81" s="11"/>
      <x:c r="G81" s="12" t="str">
        <x:f>IF(B81="","",IF(COUNT(E81:F81)&lt;2,"数量・単価未入力",ROUND(E81*F81,0)))</x:f>
      </x:c>
      <x:c r="H81" s="5"/>
      <x:c r="I81" s="5"/>
      <x:c r="J81" s="10" t="str">
        <x:f>IF(B81="","",IF(COUNT(I81)&gt;0,"完了",IF(COUNT(H81)=0,"納期未入力",IF(H81&lt;$B$3,"納期超過",IF(H81&lt;=$B$3+3,"3日以内","手配中")))))</x:f>
      </x:c>
    </x:row>
    <x:row r="82" ht="32" customHeight="1">
      <x:c r="A82" s="9"/>
      <x:c r="B82" s="9"/>
      <x:c r="C82" s="9"/>
      <x:c r="D82" s="9"/>
      <x:c r="E82" s="11"/>
      <x:c r="F82" s="11"/>
      <x:c r="G82" s="12" t="str">
        <x:f>IF(B82="","",IF(COUNT(E82:F82)&lt;2,"数量・単価未入力",ROUND(E82*F82,0)))</x:f>
      </x:c>
      <x:c r="H82" s="5"/>
      <x:c r="I82" s="5"/>
      <x:c r="J82" s="10" t="str">
        <x:f>IF(B82="","",IF(COUNT(I82)&gt;0,"完了",IF(COUNT(H82)=0,"納期未入力",IF(H82&lt;$B$3,"納期超過",IF(H82&lt;=$B$3+3,"3日以内","手配中")))))</x:f>
      </x:c>
    </x:row>
    <x:row r="83" ht="32" customHeight="1">
      <x:c r="A83" s="9"/>
      <x:c r="B83" s="9"/>
      <x:c r="C83" s="9"/>
      <x:c r="D83" s="9"/>
      <x:c r="E83" s="11"/>
      <x:c r="F83" s="11"/>
      <x:c r="G83" s="12" t="str">
        <x:f>IF(B83="","",IF(COUNT(E83:F83)&lt;2,"数量・単価未入力",ROUND(E83*F83,0)))</x:f>
      </x:c>
      <x:c r="H83" s="5"/>
      <x:c r="I83" s="5"/>
      <x:c r="J83" s="10" t="str">
        <x:f>IF(B83="","",IF(COUNT(I83)&gt;0,"完了",IF(COUNT(H83)=0,"納期未入力",IF(H83&lt;$B$3,"納期超過",IF(H83&lt;=$B$3+3,"3日以内","手配中")))))</x:f>
      </x:c>
    </x:row>
    <x:row r="84" ht="32" customHeight="1">
      <x:c r="A84" s="9"/>
      <x:c r="B84" s="9"/>
      <x:c r="C84" s="9"/>
      <x:c r="D84" s="9"/>
      <x:c r="E84" s="11"/>
      <x:c r="F84" s="11"/>
      <x:c r="G84" s="12" t="str">
        <x:f>IF(B84="","",IF(COUNT(E84:F84)&lt;2,"数量・単価未入力",ROUND(E84*F84,0)))</x:f>
      </x:c>
      <x:c r="H84" s="5"/>
      <x:c r="I84" s="5"/>
      <x:c r="J84" s="10" t="str">
        <x:f>IF(B84="","",IF(COUNT(I84)&gt;0,"完了",IF(COUNT(H84)=0,"納期未入力",IF(H84&lt;$B$3,"納期超過",IF(H84&lt;=$B$3+3,"3日以内","手配中")))))</x:f>
      </x:c>
    </x:row>
    <x:row r="85" ht="32" customHeight="1">
      <x:c r="A85" s="9"/>
      <x:c r="B85" s="9"/>
      <x:c r="C85" s="9"/>
      <x:c r="D85" s="9"/>
      <x:c r="E85" s="11"/>
      <x:c r="F85" s="11"/>
      <x:c r="G85" s="12" t="str">
        <x:f>IF(B85="","",IF(COUNT(E85:F85)&lt;2,"数量・単価未入力",ROUND(E85*F85,0)))</x:f>
      </x:c>
      <x:c r="H85" s="5"/>
      <x:c r="I85" s="5"/>
      <x:c r="J85" s="10" t="str">
        <x:f>IF(B85="","",IF(COUNT(I85)&gt;0,"完了",IF(COUNT(H85)=0,"納期未入力",IF(H85&lt;$B$3,"納期超過",IF(H85&lt;=$B$3+3,"3日以内","手配中")))))</x:f>
      </x:c>
    </x:row>
    <x:row r="86" ht="32" customHeight="1">
      <x:c r="A86" s="9"/>
      <x:c r="B86" s="9"/>
      <x:c r="C86" s="9"/>
      <x:c r="D86" s="9"/>
      <x:c r="E86" s="11"/>
      <x:c r="F86" s="11"/>
      <x:c r="G86" s="12" t="str">
        <x:f>IF(B86="","",IF(COUNT(E86:F86)&lt;2,"数量・単価未入力",ROUND(E86*F86,0)))</x:f>
      </x:c>
      <x:c r="H86" s="5"/>
      <x:c r="I86" s="5"/>
      <x:c r="J86" s="10" t="str">
        <x:f>IF(B86="","",IF(COUNT(I86)&gt;0,"完了",IF(COUNT(H86)=0,"納期未入力",IF(H86&lt;$B$3,"納期超過",IF(H86&lt;=$B$3+3,"3日以内","手配中")))))</x:f>
      </x:c>
    </x:row>
    <x:row r="87" ht="32" customHeight="1">
      <x:c r="A87" s="9"/>
      <x:c r="B87" s="9"/>
      <x:c r="C87" s="9"/>
      <x:c r="D87" s="9"/>
      <x:c r="E87" s="11"/>
      <x:c r="F87" s="11"/>
      <x:c r="G87" s="12" t="str">
        <x:f>IF(B87="","",IF(COUNT(E87:F87)&lt;2,"数量・単価未入力",ROUND(E87*F87,0)))</x:f>
      </x:c>
      <x:c r="H87" s="5"/>
      <x:c r="I87" s="5"/>
      <x:c r="J87" s="10" t="str">
        <x:f>IF(B87="","",IF(COUNT(I87)&gt;0,"完了",IF(COUNT(H87)=0,"納期未入力",IF(H87&lt;$B$3,"納期超過",IF(H87&lt;=$B$3+3,"3日以内","手配中")))))</x:f>
      </x:c>
    </x:row>
    <x:row r="88" ht="32" customHeight="1">
      <x:c r="A88" s="9"/>
      <x:c r="B88" s="9"/>
      <x:c r="C88" s="9"/>
      <x:c r="D88" s="9"/>
      <x:c r="E88" s="11"/>
      <x:c r="F88" s="11"/>
      <x:c r="G88" s="12" t="str">
        <x:f>IF(B88="","",IF(COUNT(E88:F88)&lt;2,"数量・単価未入力",ROUND(E88*F88,0)))</x:f>
      </x:c>
      <x:c r="H88" s="5"/>
      <x:c r="I88" s="5"/>
      <x:c r="J88" s="10" t="str">
        <x:f>IF(B88="","",IF(COUNT(I88)&gt;0,"完了",IF(COUNT(H88)=0,"納期未入力",IF(H88&lt;$B$3,"納期超過",IF(H88&lt;=$B$3+3,"3日以内","手配中")))))</x:f>
      </x:c>
    </x:row>
    <x:row r="89" ht="32" customHeight="1">
      <x:c r="A89" s="9"/>
      <x:c r="B89" s="9"/>
      <x:c r="C89" s="9"/>
      <x:c r="D89" s="9"/>
      <x:c r="E89" s="11"/>
      <x:c r="F89" s="11"/>
      <x:c r="G89" s="12" t="str">
        <x:f>IF(B89="","",IF(COUNT(E89:F89)&lt;2,"数量・単価未入力",ROUND(E89*F89,0)))</x:f>
      </x:c>
      <x:c r="H89" s="5"/>
      <x:c r="I89" s="5"/>
      <x:c r="J89" s="10" t="str">
        <x:f>IF(B89="","",IF(COUNT(I89)&gt;0,"完了",IF(COUNT(H89)=0,"納期未入力",IF(H89&lt;$B$3,"納期超過",IF(H89&lt;=$B$3+3,"3日以内","手配中")))))</x:f>
      </x:c>
    </x:row>
    <x:row r="90" ht="32" customHeight="1">
      <x:c r="A90" s="9"/>
      <x:c r="B90" s="9"/>
      <x:c r="C90" s="9"/>
      <x:c r="D90" s="9"/>
      <x:c r="E90" s="11"/>
      <x:c r="F90" s="11"/>
      <x:c r="G90" s="12" t="str">
        <x:f>IF(B90="","",IF(COUNT(E90:F90)&lt;2,"数量・単価未入力",ROUND(E90*F90,0)))</x:f>
      </x:c>
      <x:c r="H90" s="5"/>
      <x:c r="I90" s="5"/>
      <x:c r="J90" s="10" t="str">
        <x:f>IF(B90="","",IF(COUNT(I90)&gt;0,"完了",IF(COUNT(H90)=0,"納期未入力",IF(H90&lt;$B$3,"納期超過",IF(H90&lt;=$B$3+3,"3日以内","手配中")))))</x:f>
      </x:c>
    </x:row>
    <x:row r="91" ht="32" customHeight="1">
      <x:c r="A91" s="9"/>
      <x:c r="B91" s="9"/>
      <x:c r="C91" s="9"/>
      <x:c r="D91" s="9"/>
      <x:c r="E91" s="11"/>
      <x:c r="F91" s="11"/>
      <x:c r="G91" s="12" t="str">
        <x:f>IF(B91="","",IF(COUNT(E91:F91)&lt;2,"数量・単価未入力",ROUND(E91*F91,0)))</x:f>
      </x:c>
      <x:c r="H91" s="5"/>
      <x:c r="I91" s="5"/>
      <x:c r="J91" s="10" t="str">
        <x:f>IF(B91="","",IF(COUNT(I91)&gt;0,"完了",IF(COUNT(H91)=0,"納期未入力",IF(H91&lt;$B$3,"納期超過",IF(H91&lt;=$B$3+3,"3日以内","手配中")))))</x:f>
      </x:c>
    </x:row>
    <x:row r="92" ht="32" customHeight="1">
      <x:c r="A92" s="9"/>
      <x:c r="B92" s="9"/>
      <x:c r="C92" s="9"/>
      <x:c r="D92" s="9"/>
      <x:c r="E92" s="11"/>
      <x:c r="F92" s="11"/>
      <x:c r="G92" s="12" t="str">
        <x:f>IF(B92="","",IF(COUNT(E92:F92)&lt;2,"数量・単価未入力",ROUND(E92*F92,0)))</x:f>
      </x:c>
      <x:c r="H92" s="5"/>
      <x:c r="I92" s="5"/>
      <x:c r="J92" s="10" t="str">
        <x:f>IF(B92="","",IF(COUNT(I92)&gt;0,"完了",IF(COUNT(H92)=0,"納期未入力",IF(H92&lt;$B$3,"納期超過",IF(H92&lt;=$B$3+3,"3日以内","手配中")))))</x:f>
      </x:c>
    </x:row>
    <x:row r="93" ht="32" customHeight="1">
      <x:c r="A93" s="9"/>
      <x:c r="B93" s="9"/>
      <x:c r="C93" s="9"/>
      <x:c r="D93" s="9"/>
      <x:c r="E93" s="11"/>
      <x:c r="F93" s="11"/>
      <x:c r="G93" s="12" t="str">
        <x:f>IF(B93="","",IF(COUNT(E93:F93)&lt;2,"数量・単価未入力",ROUND(E93*F93,0)))</x:f>
      </x:c>
      <x:c r="H93" s="5"/>
      <x:c r="I93" s="5"/>
      <x:c r="J93" s="10" t="str">
        <x:f>IF(B93="","",IF(COUNT(I93)&gt;0,"完了",IF(COUNT(H93)=0,"納期未入力",IF(H93&lt;$B$3,"納期超過",IF(H93&lt;=$B$3+3,"3日以内","手配中")))))</x:f>
      </x:c>
    </x:row>
    <x:row r="94" ht="32" customHeight="1">
      <x:c r="A94" s="9"/>
      <x:c r="B94" s="9"/>
      <x:c r="C94" s="9"/>
      <x:c r="D94" s="9"/>
      <x:c r="E94" s="11"/>
      <x:c r="F94" s="11"/>
      <x:c r="G94" s="12" t="str">
        <x:f>IF(B94="","",IF(COUNT(E94:F94)&lt;2,"数量・単価未入力",ROUND(E94*F94,0)))</x:f>
      </x:c>
      <x:c r="H94" s="5"/>
      <x:c r="I94" s="5"/>
      <x:c r="J94" s="10" t="str">
        <x:f>IF(B94="","",IF(COUNT(I94)&gt;0,"完了",IF(COUNT(H94)=0,"納期未入力",IF(H94&lt;$B$3,"納期超過",IF(H94&lt;=$B$3+3,"3日以内","手配中")))))</x:f>
      </x:c>
    </x:row>
    <x:row r="95" ht="32" customHeight="1">
      <x:c r="A95" s="9"/>
      <x:c r="B95" s="9"/>
      <x:c r="C95" s="9"/>
      <x:c r="D95" s="9"/>
      <x:c r="E95" s="11"/>
      <x:c r="F95" s="11"/>
      <x:c r="G95" s="12" t="str">
        <x:f>IF(B95="","",IF(COUNT(E95:F95)&lt;2,"数量・単価未入力",ROUND(E95*F95,0)))</x:f>
      </x:c>
      <x:c r="H95" s="5"/>
      <x:c r="I95" s="5"/>
      <x:c r="J95" s="10" t="str">
        <x:f>IF(B95="","",IF(COUNT(I95)&gt;0,"完了",IF(COUNT(H95)=0,"納期未入力",IF(H95&lt;$B$3,"納期超過",IF(H95&lt;=$B$3+3,"3日以内","手配中")))))</x:f>
      </x:c>
    </x:row>
    <x:row r="96" ht="32" customHeight="1">
      <x:c r="A96" s="9"/>
      <x:c r="B96" s="9"/>
      <x:c r="C96" s="9"/>
      <x:c r="D96" s="9"/>
      <x:c r="E96" s="11"/>
      <x:c r="F96" s="11"/>
      <x:c r="G96" s="12" t="str">
        <x:f>IF(B96="","",IF(COUNT(E96:F96)&lt;2,"数量・単価未入力",ROUND(E96*F96,0)))</x:f>
      </x:c>
      <x:c r="H96" s="5"/>
      <x:c r="I96" s="5"/>
      <x:c r="J96" s="10" t="str">
        <x:f>IF(B96="","",IF(COUNT(I96)&gt;0,"完了",IF(COUNT(H96)=0,"納期未入力",IF(H96&lt;$B$3,"納期超過",IF(H96&lt;=$B$3+3,"3日以内","手配中")))))</x:f>
      </x:c>
    </x:row>
    <x:row r="97" ht="32" customHeight="1">
      <x:c r="A97" s="9"/>
      <x:c r="B97" s="9"/>
      <x:c r="C97" s="9"/>
      <x:c r="D97" s="9"/>
      <x:c r="E97" s="11"/>
      <x:c r="F97" s="11"/>
      <x:c r="G97" s="12" t="str">
        <x:f>IF(B97="","",IF(COUNT(E97:F97)&lt;2,"数量・単価未入力",ROUND(E97*F97,0)))</x:f>
      </x:c>
      <x:c r="H97" s="5"/>
      <x:c r="I97" s="5"/>
      <x:c r="J97" s="10" t="str">
        <x:f>IF(B97="","",IF(COUNT(I97)&gt;0,"完了",IF(COUNT(H97)=0,"納期未入力",IF(H97&lt;$B$3,"納期超過",IF(H97&lt;=$B$3+3,"3日以内","手配中")))))</x:f>
      </x:c>
    </x:row>
    <x:row r="98" ht="32" customHeight="1">
      <x:c r="A98" s="9"/>
      <x:c r="B98" s="9"/>
      <x:c r="C98" s="9"/>
      <x:c r="D98" s="9"/>
      <x:c r="E98" s="11"/>
      <x:c r="F98" s="11"/>
      <x:c r="G98" s="12" t="str">
        <x:f>IF(B98="","",IF(COUNT(E98:F98)&lt;2,"数量・単価未入力",ROUND(E98*F98,0)))</x:f>
      </x:c>
      <x:c r="H98" s="5"/>
      <x:c r="I98" s="5"/>
      <x:c r="J98" s="10" t="str">
        <x:f>IF(B98="","",IF(COUNT(I98)&gt;0,"完了",IF(COUNT(H98)=0,"納期未入力",IF(H98&lt;$B$3,"納期超過",IF(H98&lt;=$B$3+3,"3日以内","手配中")))))</x:f>
      </x:c>
    </x:row>
    <x:row r="99" ht="32" customHeight="1">
      <x:c r="A99" s="9"/>
      <x:c r="B99" s="9"/>
      <x:c r="C99" s="9"/>
      <x:c r="D99" s="9"/>
      <x:c r="E99" s="11"/>
      <x:c r="F99" s="11"/>
      <x:c r="G99" s="12" t="str">
        <x:f>IF(B99="","",IF(COUNT(E99:F99)&lt;2,"数量・単価未入力",ROUND(E99*F99,0)))</x:f>
      </x:c>
      <x:c r="H99" s="5"/>
      <x:c r="I99" s="5"/>
      <x:c r="J99" s="10" t="str">
        <x:f>IF(B99="","",IF(COUNT(I99)&gt;0,"完了",IF(COUNT(H99)=0,"納期未入力",IF(H99&lt;$B$3,"納期超過",IF(H99&lt;=$B$3+3,"3日以内","手配中")))))</x:f>
      </x:c>
    </x:row>
    <x:row r="100" ht="32" customHeight="1">
      <x:c r="A100" s="9"/>
      <x:c r="B100" s="9"/>
      <x:c r="C100" s="9"/>
      <x:c r="D100" s="9"/>
      <x:c r="E100" s="11"/>
      <x:c r="F100" s="11"/>
      <x:c r="G100" s="12" t="str">
        <x:f>IF(B100="","",IF(COUNT(E100:F100)&lt;2,"数量・単価未入力",ROUND(E100*F100,0)))</x:f>
      </x:c>
      <x:c r="H100" s="5"/>
      <x:c r="I100" s="5"/>
      <x:c r="J100" s="10" t="str">
        <x:f>IF(B100="","",IF(COUNT(I100)&gt;0,"完了",IF(COUNT(H100)=0,"納期未入力",IF(H100&lt;$B$3,"納期超過",IF(H100&lt;=$B$3+3,"3日以内","手配中")))))</x:f>
      </x:c>
    </x:row>
    <x:row r="101" ht="32" customHeight="1">
      <x:c r="A101" s="9"/>
      <x:c r="B101" s="9"/>
      <x:c r="C101" s="9"/>
      <x:c r="D101" s="9"/>
      <x:c r="E101" s="11"/>
      <x:c r="F101" s="11"/>
      <x:c r="G101" s="12" t="str">
        <x:f>IF(B101="","",IF(COUNT(E101:F101)&lt;2,"数量・単価未入力",ROUND(E101*F101,0)))</x:f>
      </x:c>
      <x:c r="H101" s="5"/>
      <x:c r="I101" s="5"/>
      <x:c r="J101" s="10" t="str">
        <x:f>IF(B101="","",IF(COUNT(I101)&gt;0,"完了",IF(COUNT(H101)=0,"納期未入力",IF(H101&lt;$B$3,"納期超過",IF(H101&lt;=$B$3+3,"3日以内","手配中")))))</x:f>
      </x:c>
    </x:row>
    <x:row r="102" ht="32" customHeight="1">
      <x:c r="A102" s="9"/>
      <x:c r="B102" s="9"/>
      <x:c r="C102" s="9"/>
      <x:c r="D102" s="9"/>
      <x:c r="E102" s="11"/>
      <x:c r="F102" s="11"/>
      <x:c r="G102" s="12" t="str">
        <x:f>IF(B102="","",IF(COUNT(E102:F102)&lt;2,"数量・単価未入力",ROUND(E102*F102,0)))</x:f>
      </x:c>
      <x:c r="H102" s="5"/>
      <x:c r="I102" s="5"/>
      <x:c r="J102" s="10" t="str">
        <x:f>IF(B102="","",IF(COUNT(I102)&gt;0,"完了",IF(COUNT(H102)=0,"納期未入力",IF(H102&lt;$B$3,"納期超過",IF(H102&lt;=$B$3+3,"3日以内","手配中")))))</x:f>
      </x:c>
    </x:row>
    <x:row r="103" ht="32" customHeight="1">
      <x:c r="A103" s="9"/>
      <x:c r="B103" s="9"/>
      <x:c r="C103" s="9"/>
      <x:c r="D103" s="9"/>
      <x:c r="E103" s="11"/>
      <x:c r="F103" s="11"/>
      <x:c r="G103" s="12" t="str">
        <x:f>IF(B103="","",IF(COUNT(E103:F103)&lt;2,"数量・単価未入力",ROUND(E103*F103,0)))</x:f>
      </x:c>
      <x:c r="H103" s="5"/>
      <x:c r="I103" s="5"/>
      <x:c r="J103" s="10" t="str">
        <x:f>IF(B103="","",IF(COUNT(I103)&gt;0,"完了",IF(COUNT(H103)=0,"納期未入力",IF(H103&lt;$B$3,"納期超過",IF(H103&lt;=$B$3+3,"3日以内","手配中")))))</x:f>
      </x:c>
    </x:row>
    <x:row r="104" ht="32" customHeight="1">
      <x:c r="A104" s="9"/>
      <x:c r="B104" s="9"/>
      <x:c r="C104" s="9"/>
      <x:c r="D104" s="9"/>
      <x:c r="E104" s="11"/>
      <x:c r="F104" s="11"/>
      <x:c r="G104" s="12" t="str">
        <x:f>IF(B104="","",IF(COUNT(E104:F104)&lt;2,"数量・単価未入力",ROUND(E104*F104,0)))</x:f>
      </x:c>
      <x:c r="H104" s="5"/>
      <x:c r="I104" s="5"/>
      <x:c r="J104" s="10" t="str">
        <x:f>IF(B104="","",IF(COUNT(I104)&gt;0,"完了",IF(COUNT(H104)=0,"納期未入力",IF(H104&lt;$B$3,"納期超過",IF(H104&lt;=$B$3+3,"3日以内","手配中")))))</x:f>
      </x:c>
    </x:row>
    <x:row r="105" ht="32" customHeight="1">
      <x:c r="A105" s="9"/>
      <x:c r="B105" s="9"/>
      <x:c r="C105" s="9"/>
      <x:c r="D105" s="9"/>
      <x:c r="E105" s="11"/>
      <x:c r="F105" s="11"/>
      <x:c r="G105" s="12" t="str">
        <x:f>IF(B105="","",IF(COUNT(E105:F105)&lt;2,"数量・単価未入力",ROUND(E105*F105,0)))</x:f>
      </x:c>
      <x:c r="H105" s="5"/>
      <x:c r="I105" s="5"/>
      <x:c r="J105" s="10" t="str">
        <x:f>IF(B105="","",IF(COUNT(I105)&gt;0,"完了",IF(COUNT(H105)=0,"納期未入力",IF(H105&lt;$B$3,"納期超過",IF(H105&lt;=$B$3+3,"3日以内","手配中")))))</x:f>
      </x:c>
    </x:row>
    <x:row r="106" ht="3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32" customHeight="1">
      <x:c r="A107" s="2" t="str">
        <x:v>黄色が入力欄。受注は出荷日、発注は入荷日を「完了日」に入力。予定日は納期へ。</x:v>
      </x:c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32" customHeight="1">
      <x:c r="A108" s="2" t="str">
        <x:v>分納は明細を分割。例：10個を6個と4個に分け、明細番号に枝番を付けます。</x:v>
      </x:c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 ht="32" customHeight="1">
      <x:c r="A109" s="2" t="str">
        <x:v>金額は税抜の例・円単位。架空データ。SpreadHub https://kuti-komi.site/</x:v>
      </x:c>
      <x:c r="B109" s="2"/>
      <x:c r="C109" s="2"/>
      <x:c r="D109" s="2"/>
      <x:c r="E109" s="2"/>
      <x:c r="F109" s="2"/>
      <x:c r="G109" s="2"/>
      <x:c r="H109" s="2"/>
      <x:c r="I109" s="2"/>
      <x:c r="J109" s="2"/>
    </x:row>
  </x:sheetData>
  <x:conditionalFormatting sqref="J6:J105">
    <x:cfRule type="containsText" dxfId="0" priority="1" operator="containsText" text="納期超過"/>
    <x:cfRule type="containsText" dxfId="1" priority="2" operator="containsText" text="3日以内"/>
  </x:conditionalFormatting>
  <x:dataValidations count="2">
    <x:dataValidation type="list" sqref="A6:A105">
      <x:formula1>"受注,発注"</x:formula1>
    </x:dataValidation>
    <x:dataValidation type="decimal" operator="greaterThanOrEqual" sqref="E6:F105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21e39cbaf944baf"/>
  </x:tableParts>
</x:worksheet>
</file>